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95"/>
  </bookViews>
  <sheets>
    <sheet name="Sheet1" sheetId="1" r:id="rId1"/>
  </sheets>
  <calcPr calcId="144525"/>
</workbook>
</file>

<file path=xl/sharedStrings.xml><?xml version="1.0" encoding="utf-8"?>
<sst xmlns="http://schemas.openxmlformats.org/spreadsheetml/2006/main" count="1001" uniqueCount="466">
  <si>
    <t>Uploaded Date</t>
  </si>
  <si>
    <t>Channel</t>
  </si>
  <si>
    <t>Video URL</t>
  </si>
  <si>
    <t>Video Title</t>
  </si>
  <si>
    <t>Description</t>
  </si>
  <si>
    <t>Base URL</t>
  </si>
  <si>
    <t>Divider1</t>
  </si>
  <si>
    <t>Divider2</t>
  </si>
  <si>
    <t>Folder separator</t>
  </si>
  <si>
    <t>Youtube id</t>
  </si>
  <si>
    <t>End URL</t>
  </si>
  <si>
    <t>Transcript Link</t>
  </si>
  <si>
    <t>2023 07 10</t>
  </si>
  <si>
    <t>Calling All Beings</t>
  </si>
  <si>
    <t>https://youtu.be/OmmhVK1c6P8</t>
  </si>
  <si>
    <t>Grusch_Rubio_Roundable w D. Warren D.Smethurst &amp; da brothers Mechanism!</t>
  </si>
  <si>
    <t>We will get some thoughts and opinions on the latest with the Grusch Disclosure post Marco Rubio's comments that "he's not the only one". Joining the Cabbies: Dan Warren, Dave Smethurst, hosts of the Mechanism Davey Johnston and UK Ash!</t>
  </si>
  <si>
    <t>https://files.afu.se/Downloads/Transcripts/Calling%20All%20Beings%20(DJ,%20Nathan%20and%20Deb)/</t>
  </si>
  <si>
    <t xml:space="preserve"> - </t>
  </si>
  <si>
    <t>_</t>
  </si>
  <si>
    <t>/</t>
  </si>
  <si>
    <t>OmmhVK1c6P8</t>
  </si>
  <si>
    <t xml:space="preserve"> - transcript (automated).pdf</t>
  </si>
  <si>
    <t>2023 06 27</t>
  </si>
  <si>
    <t>https://youtu.be/FmigA1FQDdk</t>
  </si>
  <si>
    <t>%2385 Dr. Jeffrey Meldrum</t>
  </si>
  <si>
    <t>Anatomy and Anthropology professor Dr. Jeff Meldrum is known for his interest in Sasquatch and he has been studying footprint casts attributed to this mystery hominid since 1996. Jeff is known for his books, media appearances, and academic studies into human anatomy/gait as it relates to Sasquatch, and we are incredibly fortunate to have him on the show!
#bigfoot #sasquatch #paranormal #cryptid 
Dr. Jeffrey Meldrum
Idaho State University: https://www.isu.edu/biology/people/faculty---professors/jeffrey-meldrum/
Books: https://www.amazon.com/stores/Jeff-Meldrum/author/B001IR1ML0?ref=ap_rdr&amp;store_ref=ap_rdr&amp;isDramIntegrated=true&amp;shoppingPortalEnabled=true
All Music in the show from the YouTube Audio Library
* Intro/Outro Music: Calling All Beings Theme Song from Charlotte @Thunder46216520
* Video assets for intro/outro designed in Canva
DJ's Twitter: @Call_ALL_Beings - https://twitter.com/Call_ALL_Beings
Nathan's Twitter: @AWaifSoul - https://twitter.com/AWaifSoul
Deb Twitter: @studyofUAPs - https://twitter.com/studyofUAPs
Show Twitter: @CallingBeings - https://twitter.com/CallingBeings
Guest Hosts:
Frank (UFOThinker) Twitter: https://twitter.com/UFOthinker
Leah Prime Twitter: https://twitter.com/leahprime
Matt Twitter: @BFCrossroads - https://twitter.com/BFCrossroads
Other CAB Network shows found on soundcloud: https://soundcloud.com/callingallbeings
* Deb's Data Dojo
* UFO Thinker</t>
  </si>
  <si>
    <t>FmigA1FQDdk</t>
  </si>
  <si>
    <t>2023 06 22</t>
  </si>
  <si>
    <t>https://youtu.be/ubm31dGojcs</t>
  </si>
  <si>
    <t>%2384 Fireside Chat with Darren aka Exoacademian</t>
  </si>
  <si>
    <t>Darren, known to his fans as "Exo," is the Communications Director for the John E. Mack Institute (JEMI), and host of two podcasts: Point of Convergence (PoC) and Liminal Phrames (with Nathan as co-host). He is known in the ufo community for someone who has provided in-depth, nuanced, and thoughtful analysis of the many facets of the ufo/uap phenomenon, and he is working to further phenomenological studies via his writings, lectures, online classes, community, and podcasts. What makes Exo tick and what is he up to in his mountain cabin? Let's find out!
#ufos #uap #phenomenon #history #author
Darren - Exoacademian
Twitter: https://twitter.com/ExoAcademian
John Mack Institute: http://johnemackinstitute.org/
All Music in the show from the YouTube Audio Library
* Intro/Outro Music: Calling All Beings Theme Song from Charlotte @Thunder46216520
* Video assets for intro/outro designed in Canva
DJ's Twitter: @Call_ALL_Beings - https://twitter.com/Call_ALL_Beings
Nathan's Twitter: @AWaifSoul - https://twitter.com/AWaifSoul
Deb Twitter: @studyofUAPs - https://twitter.com/studyofUAPs
Show Twitter: @CallingBeings - https://twitter.com/CallingBeings
Guest Hosts:
Frank (UFOThinker) Twitter: https://twitter.com/UFOthinker
Leah Prime Twitter: https://twitter.com/leahprime
Matt Twitter: @BFCrossroads - https://twitter.com/BFCrossroads
Other CAB Network shows found on soundcloud: https://soundcloud.com/callingallbeings
* Deb's Data Dojo
* UFO Thinker</t>
  </si>
  <si>
    <t>ubm31dGojcs</t>
  </si>
  <si>
    <t>2023 06 18</t>
  </si>
  <si>
    <t>https://youtu.be/_-WKzw22D3g</t>
  </si>
  <si>
    <t>Christopher Sharp &amp; Bob Plisken join us to talk Grusch Whistleblower implications</t>
  </si>
  <si>
    <t>Liberation Times writer/editor Christopher Sharp @ChrisUKSharp and Debrief contributor Sean Munger @SnakePo9 to the stunning David Grusch Whistleblower revelations. There are some aspects yet to be discussed1</t>
  </si>
  <si>
    <t>_-WKzw22D3g</t>
  </si>
  <si>
    <t>2023 06 09</t>
  </si>
  <si>
    <t>https://youtu.be/Ekqz1vu2sQg</t>
  </si>
  <si>
    <t>CAB Reaction to David Grusch Disclosure w Dan Warren</t>
  </si>
  <si>
    <t>Available Cabbies + Dan Warren will link up tonight at 8 EDT to react to the incredible news of David Grusch's disclosure approved by the ICIG!</t>
  </si>
  <si>
    <t>Ekqz1vu2sQg</t>
  </si>
  <si>
    <t>2023 06 04</t>
  </si>
  <si>
    <t>https://youtu.be/STwmPRiRy94</t>
  </si>
  <si>
    <t>%2381 Fireside Chat with Graeme Rendall</t>
  </si>
  <si>
    <t>Author of 4!! books on UFOs/UAPs in history including the recently published "Intercept and Identify: Aerial UFO Encounters, 1953-1954," Graeme Rendall is an ardent researcher and advocate for the study of the worldwide UFO phenomenon. Graeme's contributions to the field of study are invaluable, and we are always happy when he can make time to swing by for a chat. You won't want to miss this one!
#ufos #uap #phenomenon #history #author
Graeme Rendall
Twitter: https://twitter.com/Borders750
Grab his books!!: https://www.reivercountrybooks.com/
All Music in the show from the YouTube Audio Library
* Intro/Outro Music: Calling All Beings Theme Song from Charlotte @Thunder46216520
* Video assets for intro/outro designed in Canva
DJ's Twitter: @Call_ALL_Beings - https://twitter.com/Call_ALL_Beings
Nathan's Twitter: @AWaifSoul - https://twitter.com/AWaifSoul
Deb Twitter: @studyofUAPs - https://twitter.com/studyofUAPs
Show Twitter: @CallingBeings - https://twitter.com/CallingBeings
Guest Hosts:
Frank (UFOThinker) Twitter: https://twitter.com/UFOthinker
Leah Prime Twitter: https://twitter.com/leahprime
Matt Twitter: @BFCrossroads - https://twitter.com/BFCrossroads
Other CAB Network shows found on soundcloud: https://soundcloud.com/callingallbeings
* Deb's Data Dojo
* UFO Thinker</t>
  </si>
  <si>
    <t>STwmPRiRy94</t>
  </si>
  <si>
    <t>2023 06 01</t>
  </si>
  <si>
    <t>https://youtu.be/uvF7-ye0C4s</t>
  </si>
  <si>
    <t>%2380 Robert Dominguez of Bigfoot Club Podcast</t>
  </si>
  <si>
    <t>Robert Dominguez "Bigfoot Bob" is the host and creator of the Bigfoot Club podcast. Bob has amazing experiences as both a bigfoot and paranormal investigator/researcher. He has a passion for the subject and a desire to help those who are coping with their phenomenal experiences.
#bigfoot #sasquatch #paranormal #cryptid #podcaster #podcast 
Robert Dominguez
Twitter: https://twitter.com/robjdominguez
Linktree: https://linktr.ee/BigfootClub
All Music in the show from the YouTube Audio Library
* Intro/Outro Music: Calling All Beings Theme Song from Charlotte @Thunder46216520
* Video assets for intro/outro designed in Canva
DJ's Twitter: @Call_ALL_Beings - https://twitter.com/Call_ALL_Beings
Nathan's Twitter: @AWaifSoul - https://twitter.com/AWaifSoul
Deb Twitter: @studyofUAPs - https://twitter.com/studyofUAPs
Show Twitter: @CallingBeings - https://twitter.com/CallingBeings
Guest Hosts:
Frank (UFOThinker) Twitter: https://twitter.com/UFOthinker
Leah Prime Twitter: https://twitter.com/leahprime
Matt Twitter: @BFCrossroads - https://twitter.com/BFCrossroads
Other CAB Network shows found on soundcloud: https://soundcloud.com/callingallbeings
* Deb's Data Dojo
* UFO Thinker</t>
  </si>
  <si>
    <t>uvF7-ye0C4s</t>
  </si>
  <si>
    <t>2023 05 24</t>
  </si>
  <si>
    <t>https://youtu.be/hazFkFq3O5U</t>
  </si>
  <si>
    <t>%2379 Fireside Chat with John Ramirez &amp; Anjali</t>
  </si>
  <si>
    <t>Retired CIA Officer John Ramirez &amp; retired defense intelligence analyst and contactee Anjali swing by for a friendly chat by the campfire on a clear star-filled night. Both have unique perspectives regarding the UFO phenomenon and disclosure timeline, and both worked in government agencies within the CIA and DOD. We are grateful to host an open and thought-provoking conversation where we can wrestle with the high strangeness of experience as well as the complexities of world-wide disclosure that we are not alone.
#ufo #uap #phenomenon #ufotwitter #podcaster #podcast
All Music in the show from the YouTube Audio Library
* Intro/Outro Music: Calling All Beings Theme Song from Charlotte @Thunder46216520
* Video assets for intro/outro designed in Canva
DJ's Twitter: @Call_ALL_Beings - https://twitter.com/Call_ALL_Beings
Nathan's Twitter: @AWaifSoul - https://twitter.com/AWaifSoul
Deb Twitter: @studyofUAPs - https://twitter.com/studyofUAPs
Show Twitter: @CallingBeings - https://twitter.com/CallingBeings
Guest Hosts:
Frank (UFOThinker) Twitter: https://twitter.com/UFOthinker
Leah Prime Twitter: https://twitter.com/leahprime
Matt Twitter: @BFCrossroads - https://twitter.com/BFCrossroads
Other CAB Network shows found on soundcloud: https://soundcloud.com/callingallbeings
* Deb's Data Dojo
* UFO Thinker</t>
  </si>
  <si>
    <t>hazFkFq3O5U</t>
  </si>
  <si>
    <t>2023 05 17</t>
  </si>
  <si>
    <t>https://youtu.be/AZhmKthv3PI</t>
  </si>
  <si>
    <t>%2378 Fireside Chat with Vic Cundiff of Dogman Encounters</t>
  </si>
  <si>
    <t>Host of the hit podcasts Dogman Encounters, My Bigfoot Sighting, and Bigfoot Eyewitness Radio, Vic Cundiff joins the CAB for a Fireside Chat. Vic is not only a prolific podcaster but he has had direct experience with Bigfoot and has interviewed countless Bigfoot eyewitnesses. If you are new to Bigfoot, check out his podcast on your favorite podcast platform!
#bigfoot #cryptid #paranormal #ufo #uap #phenomenon #ufotwitter #podcaster #podcast
Vic Cundiff - Dogman Encounters
Web - dogmanencounters.com
Apple Podcast: https://podcasts.apple.com/us/podcast/bigfoot-eyewitness-radio/id1576578372
Spreaker: https://www.spreaker.com/show/bigfoot-eyewitness-radio_1 
All Music in the show from the YouTube Audio Library
* Intro/Outro Music: Calling All Beings Theme Song from Charlotte @Thunder46216520
* Video assets for intro/outro designed in Canva
DJ's Twitter: @Call_ALL_Beings - https://twitter.com/Call_ALL_Beings
Nathan's Twitter: @AWaifSoul - https://twitter.com/AWaifSoul
Deb Twitter: @studyofUAPs - https://twitter.com/studyofUAPs
Show Twitter: @CallingBeings - https://twitter.com/CallingBeings
Guest Hosts:
Frank (UFOThinker) Twitter: https://twitter.com/UFOthinker
Leah Prime Twitter: https://twitter.com/leahprime
Matt Twitter: @BFCrossroads - https://twitter.com/BFCrossroads
Other CAB Network shows found on soundcloud: https://soundcloud.com/callingallbeings
* Deb's Data Dojo
* UFO Thinker</t>
  </si>
  <si>
    <t>AZhmKthv3PI</t>
  </si>
  <si>
    <t>2023 05 14</t>
  </si>
  <si>
    <t>https://youtu.be/y8ix-CooRV8</t>
  </si>
  <si>
    <t>%2377 Baptiste Friscourt - UFO Reporting</t>
  </si>
  <si>
    <t>The Debrief contributor and researcher, Baptiste Friscourt is an ardent advocate for the study of UAP in the EU and the world. Baptiste is returning to CAB for his 2nd appearance to discuss the latest in UFO research and reporting efforts including a new initiative he is eager to share!
Baptiste Friscourt
Twitter - https://twitter.com/Baptiste_Fri
Linktree - https://thedebrief.org/
All Music in the show from the YouTube Audio Library
* Intro/Outro Music: Calling All Beings Theme Song from Charlotte @Thunder46216520
* Video assets for intro/outro designed in Canva
DJ's Twitter: @Call_ALL_Beings - https://twitter.com/Call_ALL_Beings
Nathan's Twitter: @AWaifSoul - https://twitter.com/AWaifSoul
Deb Twitter: @studyofUAPs - https://twitter.com/studyofUAPs
Show Twitter: @CallingBeings - https://twitter.com/CallingBeings
Guest Hosts:
Frank (UFOThinker) Twitter: https://twitter.com/UFOthinker
Leah Prime Twitter: https://twitter.com/leahprime
Matt Twitter: @BFCrossroads - https://twitter.com/BFCrossroads
Other CAB Network shows found on soundcloud: https://soundcloud.com/callingallbeings
* Deb's Data Dojo
* UFO Thinker</t>
  </si>
  <si>
    <t>y8ix-CooRV8</t>
  </si>
  <si>
    <t>2023 05 04</t>
  </si>
  <si>
    <t>https://youtu.be/lt9KVwxESlk</t>
  </si>
  <si>
    <t>%2376 - Fireside Chat with Meredith for Real</t>
  </si>
  <si>
    <t>We're welcoming self-proclaimed intensely curious introvert and podcaster Meredith Hackworth Edwards from the Meredith for Real Podcast to sit down and talk high strangeness, UFO/UAP, stigma, and everything in between. We're grateful to have Meredith join us in conversation - grab a lawn chair, make a s'more, and enjoy the fireside chat!
#ufo #uap #phenomenon #ufotwitter #podcaster #podcast
Meredith for Real Podcast
Twitter: https://twitter.com/meredithforeal
Linktree: https://linktr.ee/meredithforreal
YouTube: https://www.youtube.com/meredithforreal
All Music in the show from the YouTube Audio Library
* Intro/Outro Music: Calling All Beings Theme Song from Charlotte @Thunder46216520
* Video assets for intro/outro designed in Canva
DJ's Twitter: @Call_ALL_Beings - https://twitter.com/Call_ALL_Beings
Nathan's Twitter: @AWaifSoul - https://twitter.com/AWaifSoul
Deb Twitter: @studyofUAPs - https://twitter.com/studyofUAPs
Show Twitter: @CallingBeings - https://twitter.com/CallingBeings
Guest Hosts:
Frank (UFOThinker) Twitter: https://twitter.com/UFOthinker
Leah Prime Twitter: https://twitter.com/leahprime
Matt Twitter: @BFCrossroads - https://twitter.com/BFCrossroads
Other CAB Network shows found on soundcloud: https://soundcloud.com/callingallbeings
* Deb's Data Dojo
* UFO Thinker</t>
  </si>
  <si>
    <t>lt9KVwxESlk</t>
  </si>
  <si>
    <t>2023 04 28</t>
  </si>
  <si>
    <t>https://youtu.be/kIwBKwaPpts</t>
  </si>
  <si>
    <t>%2375 Darcy Weir - UFO UAP Films</t>
  </si>
  <si>
    <t>Canadian filmmaker and producer Darcy Weir joins the CAB crew to discuss his recent film, "Secret Space UFOs: Apollo 1-11" as well as his other Secret Space films. Darcy is fascinated by the UFO phenomenon but is also tracking cryptids as well as the rise of cryptocurrencies. Darcy is working hard to create UFO content to raise awareness on this vast mystery, and we look forward to giving him a warm welcome!
#ufo #uap #phenomenon #ufotwitter #filmmaker #apollo 
Darcy Weir
Twitter: https://twitter.com/Occultjourneys
Linktree: https://linktr.ee/darcyweir
Secret Space UFOs: Apollo 1-11: https://www.amazon.com/SECRET-SPACE-UFOS-APOLLO-11/DP/B0B8TSJYBX/
All Music in the show from the YouTube Audio Library
* Intro/Outro Music: Calling All Beings Theme Song from Charlotte @Thunder46216520
* Video assets for intro/outro designed in Canva
DJ's Twitter: @Call_ALL_Beings - https://twitter.com/Call_ALL_Beings
Nathan's Twitter: @AWaifSoul - https://twitter.com/AWaifSoul
Deb Twitter: @studyofUAPs - https://twitter.com/studyofUAPs
Show Twitter: @CallingBeings - https://twitter.com/CallingBeings
Guest Hosts:
Frank (UFOThinker) Twitter: https://twitter.com/UFOthinker
Leah Prime Twitter: https://twitter.com/leahprime
Matt Twitter: @BFCrossroads - https://twitter.com/BFCrossroads
Other CAB Network shows found on soundcloud: https://soundcloud.com/callingallbeings
* Deb's Data Dojo
* UFO Thinker</t>
  </si>
  <si>
    <t>kIwBKwaPpts</t>
  </si>
  <si>
    <t>2023 04 24</t>
  </si>
  <si>
    <t>https://youtu.be/SFr6LEZJeuI</t>
  </si>
  <si>
    <t>CAB Short  Dan Warren Senate UAP Hearings</t>
  </si>
  <si>
    <t>Dan Warren discusses his trip to attend the Senate UAP Hearings!</t>
  </si>
  <si>
    <t>SFr6LEZJeuI</t>
  </si>
  <si>
    <t>2023 04 20</t>
  </si>
  <si>
    <t>https://youtu.be/gUgTbe21iuY</t>
  </si>
  <si>
    <t>%2374 TJ Allard Returns - Again!</t>
  </si>
  <si>
    <t>It's great to have TJ Allard back in the CAB to discuss season 4 of the hit TV show The Secret of Skinwalker Ranch! For those who don't know him, TJ is the Executive Producer of the show on The History Channel and he is a 2x Emmy Award-Winning Producer! We always have a great time chatting with TJ and catching up on what he is tracking!
#ufo #uap #phenomenon #ufotwitter #skinwalkerranch #tv
TJ Allard
Twitter: @tjallard https://twitter.com/TjAllard
Web: https://www.tjallard.com/
Secret of Skinwalker Ranch: https://www.history.com/shows/the-secret-of-skinwalker-ranch
All Music in the show from the YouTube Audio Library
* Intro/Outro Music: Calling All Beings Theme Song from Charlotte @Thunder46216520
* Video assets for intro/outro designed in Canva
DJ's Twitter: @Call_ALL_Beings - https://twitter.com/Call_ALL_Beings
Nathan's Twitter: @AWaifSoul - https://twitter.com/AWaifSoul
Deb Twitter: @studyofUAPs - https://twitter.com/studyofUAPs
Show Twitter: @CallingBeings - https://twitter.com/CallingBeings
Guest Hosts:
Frank (UFOThinker) Twitter: https://twitter.com/UFOthinker
Leah Prime Twitter: https://twitter.com/leahprime
Matt Twitter: @BFCrossroads - https://twitter.com/BFCrossroads
Other CAB Network shows found on soundcloud: https://soundcloud.com/callingallbeings
* Deb's Data Dojo
* UFO Thinker</t>
  </si>
  <si>
    <t>gUgTbe21iuY</t>
  </si>
  <si>
    <t>2023 04 12</t>
  </si>
  <si>
    <t>https://youtu.be/mlJWSvKsqg8</t>
  </si>
  <si>
    <t>%2373 Fireside chat with Science Bob &amp; Lala</t>
  </si>
  <si>
    <t>Dr. Bob McGwier &amp; Lala Bright pull up a chair by the Summer-time fire to chat #UFOs #paranormal #phenomenon #psi #medium &amp; everything in-between. Bob is the founder of Federated Wireless and Hawkeye 360, an experiencer, and ardent scientist in pursuit of the phenomenon. Lala is an artist, psychic medium, abductee, &amp; remote viewer. Both of them have had some phenomenal experiences &amp; we are delighted to welcome them to the campsite!
Bob McGwier
Twitter - https://twitter.com/BobMcGwier_N4HY
Lala Bright
Twitter - https://twitter.com/LalaBright59
Web - https://lalabrightllc.com/
All Music in the show from the YouTube Audio Library
* Intro/Outro Music: Calling All Beings Theme Song from Charlotte @Thunder46216520
* Video assets for intro/outro designed in Canva
DJ's Twitter: @Call_ALL_Beings - https://twitter.com/Call_ALL_Beings
Nathan's Twitter: @AWaifSoul - https://twitter.com/AWaifSoul
Deb Twitter: @studyofUAPs - https://twitter.com/studyofUAPs
Show Twitter: @CallingBeings - https://twitter.com/CallingBeings
Guest Hosts:
Frank (UFOThinker) Twitter: https://twitter.com/UFOthinker
Leah Prime Twitter: https://twitter.com/leahprime
Matt Twitter: @BFCrossroads - https://twitter.com/BFCrossroads
Other CAB Network shows found on soundcloud: https://soundcloud.com/callingallbeings
* Deb's Data Dojo
* UFO Thinker</t>
  </si>
  <si>
    <t>mlJWSvKsqg8</t>
  </si>
  <si>
    <t>2023 04 01</t>
  </si>
  <si>
    <t>https://youtu.be/I3tcj4orOXw</t>
  </si>
  <si>
    <t>%2372 Dr. Sean Esbjörn-Hargens</t>
  </si>
  <si>
    <t>Dr. Sean Esbjörn-Hargens is the Dean of Integral Education at the California Institute for Human Science, and he is a "recognized global leader in the application of integrative thinking and research methodologies in both academic and organizational contexts." Sean applies integral theory and a "meta-disciplinary" approach to the Phenomenon. He is a strong advocate for art, philosophy, creativity, and the power of the human spirit to tap into deeper layers of reality and meaning.
#ufotwitter #ufos #philosophy #academia #mysticism #humanities #phenomenon #integraltheory #exostudies
Dr. Sean Esbjörn-Hargens
Web - https://www.cihs.edu/team/sean-esbj%C3%B6rn-hargens%2C-ph.d
The Superhumanities - https://press.uchicago.edu/ucp/books/book/chicago/S/bo161018898.html
Exo-Studies Program: https://www.exostudies.org/
All Music in the show from the YouTube Audio Library
* Intro/Outro Music: Calling All Beings Theme Song from Charlotte @Thunder46216520
* Video assets for intro/outro designed in Canva
DJ's Twitter: @Call_ALL_Beings - https://twitter.com/Call_ALL_Beings
Nathan's Twitter: @AWaifSoul - https://twitter.com/AWaifSoul
Deb Twitter: @studyofUAPs - https://twitter.com/studyofUAPs
Show Twitter: @CallingBeings - https://twitter.com/CallingBeings
Guest Hosts:
Frank (UFOThinker) Twitter: https://twitter.com/UFOthinker
Leah Prime Twitter: https://twitter.com/leahprime
Matt Twitter: @BFCrossroads - https://twitter.com/BFCrossroads
Other CAB Network shows found on soundcloud: https://soundcloud.com/callingallbeings
* Deb's Data Dojo
* UFO Thinker</t>
  </si>
  <si>
    <t>I3tcj4orOXw</t>
  </si>
  <si>
    <t>2023 03 25</t>
  </si>
  <si>
    <t>https://youtu.be/MbYwsUlvSBU</t>
  </si>
  <si>
    <t>%2371 Dr. Jeffrey Kripal</t>
  </si>
  <si>
    <t>Associate Dean and Philosophy professor at Rice University, Jeffrey J. Kripal joins the CAB crew for an in-depth conversation surrounding the intersection of philosophy, mysticism, esoterica, and the phenomenon. Jeff's most recent book from the University of Chicago Press, "The Superhumanities: Historical Precedents, Moral Objections, New Realities" argues for the revival of "the suppressed dimension of the superhumanities, which consists of rare but real altered states of knowledge that have driven the creative processes of many of our most revered authors, artists, and activists."
#ufotwitter #ufos #philosophy #academia #mysticism #humanities #phenomenon 
Dr. Jeffrey Kripal
Web - https://kripal.rice.edu/
The Superhumanities - https://press.uchicago.edu/ucp/books/book/chicago/S/bo161018898.html
All Music in the show from the YouTube Audio Library
* Intro/Outro Music: Calling All Beings Theme Song from Charlotte @Thunder46216520
* Video assets for intro/outro designed in Canva
DJ's Twitter: @Call_ALL_Beings - https://twitter.com/Call_ALL_Beings
Nathan's Twitter: @AWaifSoul - https://twitter.com/AWaifSoul
Deb Twitter: @studyofUAPs - https://twitter.com/studyofUAPs
Show Twitter: @CallingBeings - https://twitter.com/CallingBeings
Guest Hosts:
Frank (UFOThinker) Twitter: https://twitter.com/UFOthinker
Leah Prime Twitter: https://twitter.com/leahprime
Matt Twitter: @BFCrossroads - https://twitter.com/BFCrossroads
Other CAB Network shows found on soundcloud: https://soundcloud.com/callingallbeings
* Deb's Data Dojo
* UFO Thinker</t>
  </si>
  <si>
    <t>MbYwsUlvSBU</t>
  </si>
  <si>
    <t>2023 03 14</t>
  </si>
  <si>
    <t>https://youtu.be/mKMybPpu1Hg</t>
  </si>
  <si>
    <t>%2370 Bigfoot Influencers with Tim &amp; Dana Halloran</t>
  </si>
  <si>
    <t>Tim and Dana Halloran join to discuss their research and activism in the Bigfoot community as well as their book "The Bigfoot Influencers" which is a compilation of conversations with the leading Bigfoot researchers, investigators, and experiencers in the field.
#paranormal #investigations #bigfoot #sasquatch #cryptids 
Bigfoot Influencers
Twitter - https://twitter.com/BFInfluencers
Web - https://thebigfootinfluencers.com/
All Music in the show from the YouTube Audio Library
* Intro/Outro Music: Calling All Beings Theme Song from Charlotte @Thunder46216520
* Video assets for intro/outro designed in Canva
DJ's Twitter: @Call_ALL_Beings - https://twitter.com/Call_ALL_Beings
Nathan's Twitter: @AWaifSoul - https://twitter.com/AWaifSoul
Deb Twitter: @studyofUAPs - https://twitter.com/studyofUAPs
Show Twitter: @CallingBeings - https://twitter.com/CallingBeings
Guest Hosts:
Frank (UFOThinker) Twitter: https://twitter.com/UFOthinker
Leah Prime Twitter: https://twitter.com/leahprime
Matt Twitter: @BFCrossroads - https://twitter.com/BFCrossroads
Other CAB Network shows found on soundcloud: https://soundcloud.com/callingallbeings
* Deb's Data Dojo
* UFO Thinker</t>
  </si>
  <si>
    <t>mKMybPpu1Hg</t>
  </si>
  <si>
    <t>2023 03 10</t>
  </si>
  <si>
    <t>https://youtu.be/zgTBPdrqcYw</t>
  </si>
  <si>
    <t>%2369 Nicole Strickland</t>
  </si>
  <si>
    <t>West Coast paranormal researcher, investigator, writer, speaker, and founder/director of the San Diego Paranormal Research Society Nicole Strickland joins the CAB crew for a deep-dive discussion on the paranormal including topics such as the afterlife, ghosts, possession, psi, non-local consciousness, and even UFOs! We are excited to welcome Nicole and explore these fascinating topics!
#paranormal #ufotwitter #esoterica #investigations #afterlife #ghosts 
Nicole Strickland
Twitter - https://twitter.com/sdprsnicole
Web - https://www.authornicolestrickland.com/
All Music in the show from the YouTube Audio Library
* Intro/Outro Music: Calling All Beings Theme Song from Charlotte @Thunder46216520
* Video assets for intro/outro designed in Canva
DJ's Twitter: @Call_ALL_Beings - https://twitter.com/Call_ALL_Beings
Nathan's Twitter: @AWaifSoul - https://twitter.com/AWaifSoul
Deb Twitter: @studyofUAPs - https://twitter.com/studyofUAPs
Show Twitter: @CallingBeings - https://twitter.com/CallingBeings
Guest Hosts:
Frank (UFOThinker) Twitter: https://twitter.com/UFOthinker
Leah Prime Twitter: https://twitter.com/leahprime
Matt Twitter: @BFCrossroads - https://twitter.com/BFCrossroads
Other CAB Network shows found on soundcloud: https://soundcloud.com/callingallbeings
* Deb's Data Dojo
* UFO Thinker</t>
  </si>
  <si>
    <t>zgTBPdrqcYw</t>
  </si>
  <si>
    <t>2023 03 05</t>
  </si>
  <si>
    <t>https://youtu.be/33PCULIeKtE</t>
  </si>
  <si>
    <t>%2368 Fireside Chat with Holly Wood</t>
  </si>
  <si>
    <t>The legendary Holly Wood joins the CAB team for a fireside chat where each participant brings a topic for discussion. Holly is a long-time practitioner of CE-5/HICE, a formidable Twitter Spaces host, and wonderful soul. What topics will we "get into" with the team? Pull up a camp chair and check it out!
#paranormal #ufotwitter #esoterica #investigations 
Holly Wood
Twitter - https://twitter.com/thatuapgirl
All Music in the show from the YouTube Audio Library
* Intro/Outro Music: Calling All Beings Theme Song from Charlotte @Thunder46216520
* Video assets for intro/outro designed in Canva
DJ's Twitter: @Call_ALL_Beings - https://twitter.com/Call_ALL_Beings
Nathan's Twitter: @AWaifSoul - https://twitter.com/AWaifSoul
Deb Twitter: @studyofUAPs - https://twitter.com/studyofUAPs
Show Twitter: @CallingBeings - https://twitter.com/CallingBeings
Guest Hosts:
Frank (UFOThinker) Twitter: https://twitter.com/UFOthinker
Leah Prime Twitter: https://twitter.com/leahprime
Matt Twitter: @BFCrossroads - https://twitter.com/BFCrossroads
Other CAB Network shows found on soundcloud: https://soundcloud.com/callingallbeings
* Deb's Data Dojo
* UFO Thinker</t>
  </si>
  <si>
    <t>33PCULIeKtE</t>
  </si>
  <si>
    <t>2023 02 24</t>
  </si>
  <si>
    <t>https://youtu.be/AmsHiv1oXko</t>
  </si>
  <si>
    <t>%2367 Terry Windell of Rock Hill Bigfoot</t>
  </si>
  <si>
    <t>Terry Windell from Rock Hill Bigfoot joins the CAB crew for a discussion on all things #paranormal #bigfoot #sasquatch and more. Terry has been featured on Spaced Out Radio as well as at Bigfoot conferences. We look forward to speaking with him!
Rock Hill Bigfoot
Web - https://www.facebook.com/RockHillBigfoot/about_details
All Music in the show from the YouTube Audio Library
* Intro/Outro Music: Calling All Beings Theme Song from Charlotte @Thunder46216520
* Video assets for intro/outro designed in Canva
DJ's Twitter: @Call_ALL_Beings - https://twitter.com/Call_ALL_Beings
Nathan's Twitter: @AWaifSoul - https://twitter.com/AWaifSoul
Deb Twitter: @studyofUAPs - https://twitter.com/studyofUAPs
Show Twitter: @CallingBeings - https://twitter.com/CallingBeings
Guest Hosts:
Frank (UFOThinker) Twitter: https://twitter.com/UFOthinker
Leah Prime Twitter: https://twitter.com/leahprime
Matt Twitter: @BFCrossroads - https://twitter.com/BFCrossroads
Other CAB Network shows found on soundcloud: https://soundcloud.com/callingallbeings
* Deb's Data Dojo
* UFO Thinker</t>
  </si>
  <si>
    <t>AmsHiv1oXko</t>
  </si>
  <si>
    <t>2023 02 20</t>
  </si>
  <si>
    <t>https://youtu.be/LsNgFVfZkjM</t>
  </si>
  <si>
    <t>%2366 Ancient Megalithic Structures &amp; UFOs</t>
  </si>
  <si>
    <t>Let's talk Ancient Megalithic Structures &amp; UFOs! Is there a connection? What is weird about these ancient cultures are engineering marvels? Join the CAB crew and panelists Davey Johnston, Dan Warren, &amp; Dave Smethurst as we "get into it!"
All Music in the show from the YouTube Audio Library
* Intro/Outro Music: Calling All Beings Theme Song from Charlotte @Thunder46216520
* Video assets for intro/outro designed in Canva
DJ's Twitter: @Call_ALL_Beings - https://twitter.com/Call_ALL_Beings
Nathan's Twitter: @AWaifSoul - https://twitter.com/AWaifSoul
Deb Twitter: @studyofUAPs - https://twitter.com/studyofUAPs
Show Twitter: @CallingBeings - https://twitter.com/CallingBeings
Guest Hosts:
Frank (UFOThinker) Twitter: https://twitter.com/UFOthinker
Leah Prime Twitter: https://twitter.com/leahprime
Matt Twitter: @BFCrossroads - https://twitter.com/BFCrossroads
Other CAB Network shows found on soundcloud: https://soundcloud.com/callingallbeings
* Deb's Data Dojo
* UFO Thinker</t>
  </si>
  <si>
    <t>LsNgFVfZkjM</t>
  </si>
  <si>
    <t>2023 02 17</t>
  </si>
  <si>
    <t>https://youtu.be/NycOjROXPDs</t>
  </si>
  <si>
    <t>%2365 Randall Nickerson</t>
  </si>
  <si>
    <t>Randall Nickerson is an accomplished photographer, director, pianist, and pilot (among many other interests). His 2022 film, Ariel Phenomenon, tells the incredible story of what happened in Ruwa, Zimbabwe in 1994 to dozens of school children, their teachers, and families when they experienced an encounter with an other-worldly event. Told through their own words, pictures, and art, Ariel Phenomenon is a captivating and emotionally compelling masterpiece which challenges our notions of what is real, our place in the universe, how we treat one another, and how we care for our planet.
CAB is delighted to welcome Randall to the show!
Ariel Phenomenon
Web - https://arielphenomenon.com/
Randall Nickerson
Web - https://arielphenomenon.com/person/randall-nickerson/
Photography - https://www.randallnickersonphotography.com/
All Music in the show from the YouTube Audio Library
* Intro/Outro Music: Calling All Beings Theme Song from Charlotte @Thunder46216520
* Video assets for intro/outro designed in Canva
DJ's Twitter: @Call_ALL_Beings - https://twitter.com/Call_ALL_Beings
Nathan's Twitter: @AWaifSoul - https://twitter.com/AWaifSoul
Deb Twitter: @studyofUAPs - https://twitter.com/studyofUAPs
Show Twitter: @CallingBeings - https://twitter.com/CallingBeings
Guest Hosts:
Frank (UFOThinker) Twitter: https://twitter.com/UFOthinker
Leah Prime Twitter: https://twitter.com/leahprime
Matt Twitter: @BFCrossroads - https://twitter.com/BFCrossroads
Other CAB Network shows found on soundcloud: https://soundcloud.com/callingallbeings
* Deb's Data Dojo
* UFO Thinker</t>
  </si>
  <si>
    <t>NycOjROXPDs</t>
  </si>
  <si>
    <t>2023 02 09</t>
  </si>
  <si>
    <t>https://youtu.be/knfROXiZ_cY</t>
  </si>
  <si>
    <t>%2364 She-Squatchers</t>
  </si>
  <si>
    <t>Jen, Tammy, and Jena are the Midwest's own all-female Sasquatch investigative team - the "She-Squatchers." They are seasoned paranormal investigators, who rely on remote viewing techniques to locate Sasquatch before venturing out on their investigations, and they also work to rule out any and all other explanations prior to making their final conclusions.
#bigfoot #sasquatch #paranormal #investigations #cryptids 
She-Squatchers
Facebook - https://www.facebook.com/SheSquatchersOfficial
Web - http://www.shesquatchers.com/
All Music in the show from the YouTube Audio Library
* Intro/Outro Music: Calling All Beings Theme Song from Charlotte @Thunder46216520
* Video assets for intro/outro designed in Canva
DJ's Twitter: @Call_ALL_Beings - https://twitter.com/Call_ALL_Beings
Nathan's Twitter: @AWaifSoul - https://twitter.com/AWaifSoul
Deb Twitter: @studyofUAPs - https://twitter.com/studyofUAPs
Show Twitter: @CallingBeings - https://twitter.com/CallingBeings
Guest Hosts:
Frank (UFOThinker) Twitter: https://twitter.com/UFOthinker
Leah Prime Twitter: https://twitter.com/leahprime
Matt Twitter: @BFCrossroads - https://twitter.com/BFCrossroads
Other CAB Network shows found on soundcloud: https://soundcloud.com/callingallbeings
* Deb's Data Dojo
* UFO Thinker</t>
  </si>
  <si>
    <t>knfROXiZ_cY</t>
  </si>
  <si>
    <t>2023 01 29</t>
  </si>
  <si>
    <t>https://youtu.be/kduHGliiCa8</t>
  </si>
  <si>
    <t>%2363 Jacques Keel</t>
  </si>
  <si>
    <t>If you are an active follower of the #ufotwitter scene, you will no doubt have come across the thought-provoking and mind-expanding content from Jacques Keel. Who is this mystery man? "Jacques" is a US Air Force veteran, UFO researcher, and all-around wonderful human being who is an integral part of the larger conversation surrounding high strangeness, UFOs, the paranormal, esoteric knowledge, and wisdom. He has many fans in the community and CAB is excited to "get into it" with him!
#ufos #paranormal #esoterica #fortean
Jacques Keel
Twitter - https://twitter.com/Fortean777
All Music in the show from the YouTube Audio Library
* Intro/Outro Music: Calling All Beings Theme Song from Charlotte @Thunder46216520
* Video assets for intro/outro designed in Canva
DJ's Twitter: @Call_ALL_Beings - https://twitter.com/Call_ALL_Beings
Nathan's Twitter: @AWaifSoul - https://twitter.com/AWaifSoul
Deb Twitter: @studyofUAPs - https://twitter.com/studyofUAPs
Show Twitter: @CallingBeings - https://twitter.com/CallingBeings
Guest Hosts:
Frank (UFOThinker) Twitter: https://twitter.com/UFOthinker
Leah Prime Twitter: https://twitter.com/leahprime
You can also catch Nathan on:
* Liminal Phrames w/ ExoAcademian: https://www.youtube.com/playlist?list=PLSquI7x_swtBnKNffQQ6hzHoDgYeuxlp5
* Perturbations with Kelly Chase: https://www.youtube.com/channel/UC4yqHw96rHQUIoIQMBdaNsQ</t>
  </si>
  <si>
    <t>kduHGliiCa8</t>
  </si>
  <si>
    <t>2023 01 19</t>
  </si>
  <si>
    <t>https://youtu.be/KlOskG_x2C4</t>
  </si>
  <si>
    <t>%2362 Matt Knapp of Bigfoot Crossroads</t>
  </si>
  <si>
    <t>Host of the Bigfoot Crossroads show, Matt Knapp, joins CAB this week to talk Bigfoot, field investigations, paranormal, cryptids, and a host of other phenomenological activity. Matt was born and raised in Tulsa, Oklahoma. Growing up in the 80’s, he spent his free time watching documentaries and shows about the unexplained. It was his own experiences of living in a haunted house that ignited his passion for the paranormal. That path took him on a journey which eventually led him to the subject of Bigfoot, where he later had his own life changing encounter with this unknown creature.
Matt Knapp - Bigfoot Crossroads
Twitter - https://twitter.com/BFCrossroads
Web - https://www.bigfootcrossroads.com/
All Music in the show from the YouTube Audio Library
* Intro/Outro Music: Calling All Beings Theme Song from Charlotte @Thunder46216520
* Video assets for intro/outro designed in Canva
DJ's Twitter: @Call_ALL_Beings - https://twitter.com/Call_ALL_Beings
Nathan's Twitter: @AWaifSoul - https://twitter.com/AWaifSoul
Deb Twitter: @studyofUAPs - https://twitter.com/studyofUAPs
Show Twitter: @CallingBeings - https://twitter.com/CallingBeings
You can also catch Nathan on:
* Liminal Phrames w/ ExoAcademian: https://www.youtube.com/playlist?list=PLSquI7x_swtBnKNffQQ6hzHoDgYeuxlp5
* Perturbations with Kelly Chase: https://www.youtube.com/channel/UC4yqHw96rHQUIoIQMBdaNsQ</t>
  </si>
  <si>
    <t>KlOskG_x2C4</t>
  </si>
  <si>
    <t>2023 01 12</t>
  </si>
  <si>
    <t>https://youtu.be/1qWAGPyfgmE</t>
  </si>
  <si>
    <t>%2361 Navajo Rangers Jon Dover &amp; Stan Milford, Jr</t>
  </si>
  <si>
    <t>Former Navajo Rangers Jonathan Dover &amp; Stan Milford, Jr widely known from their appearances on Netflix's Unsolved Mysteries join the CAB crew to discuss their paranormal investigations, perspectives on Bigfoot, Skinwalkers, and much more.
Jonathan Dover
IMDb - https://www.imdb.com/name/nm5691251/
All Music in the show from the YouTube Audio Library
* Intro/Outro Music: Calling All Beings Theme Song from Charlotte @Thunder46216520
* Video assets for intro/outro designed in Canva
DJ's Twitter: @Call_ALL_Beings - https://twitter.com/Call_ALL_Beings
Nathan's Twitter: @AWaifSoul - https://twitter.com/AWaifSoul
Deb Twitter: @studyofUAPs - https://twitter.com/studyofUAPs
Show Twitter: @CallingBeings - https://twitter.com/CallingBeings
You can also catch Nathan on:
* Liminal Phrames w/ ExoAcademian: https://www.youtube.com/playlist?list=PLSquI7x_swtBnKNffQQ6hzHoDgYeuxlp5
* Perturbations with Kelly Chase: https://www.youtube.com/channel/UC4yqHw96rHQUIoIQMBdaNsQ</t>
  </si>
  <si>
    <t>1qWAGPyfgmE</t>
  </si>
  <si>
    <t>2023 01 05</t>
  </si>
  <si>
    <t>https://youtu.be/YXYpldC4rOk</t>
  </si>
  <si>
    <t>%2360 B. Moss talks Cryptids</t>
  </si>
  <si>
    <t>Host of Cryptonormal Encounters B. Moss joins CAB to talk all things cryptid! You know we've got questions about bigfoot, dogman, mothman, &amp; a whole host of other paranormal activity. Check out her YouTube channel in the link below!
B. Moss
YouTube - https://www.youtube.com/@cryptonormalencounterswith3607/featured
All Music in the show from the YouTube Audio Library
* Intro/Outro Music: Calling All Beings Theme Song from Charlotte @Thunder46216520
* Video assets for intro/outro designed in Canva
DJ's Twitter: @Call_ALL_Beings - https://twitter.com/Call_ALL_Beings
Nathan's Twitter: @AWaifSoul - https://twitter.com/AWaifSoul
Deb Twitter: @studyofUAPs - https://twitter.com/studyofUAPs
Show Twitter: @CallingBeings - https://twitter.com/CallingBeings
You can also catch Nathan on:
* Liminal Phrames w/ ExoAcademian: https://www.youtube.com/playlist?list=PLSquI7x_swtBnKNffQQ6hzHoDgYeuxlp5
* Perturbations with Kelly Chase: https://www.youtube.com/channel/UC4yqHw96rHQUIoIQMBdaNsQ</t>
  </si>
  <si>
    <t>YXYpldC4rOk</t>
  </si>
  <si>
    <t>2022 12 18</t>
  </si>
  <si>
    <t>https://youtu.be/nUi8UbV0vnE</t>
  </si>
  <si>
    <t>%2359 CAB Holiday Party 2022</t>
  </si>
  <si>
    <t>Join the CAB team as we celebrate 2022 in style during our Holiday Party! We have over 30 guests stopping by during the show so it is bound to be full of holiday cheer and Phenomenal merriment!
#ufotwitter #ufo #uap #holidayparty 
All Music in the show from the YouTube Audio Library
* Intro/Outro Music: Calling All Beings Theme Song from Charlotte @Thunder46216520
* Video assets for intro/outro designed in Canva
DJ's Twitter: @Call_ALL_Beings - https://twitter.com/Call_ALL_Beings
Nathan's Twitter: @AWaifSoul - https://twitter.com/AWaifSoul
Deb Twitter: @studyofUAPs - https://twitter.com/studyofUAPs
Show Twitter: @CallingBeings - https://twitter.com/CallingBeings
You can also catch Nathan on:
* Liminal Phrames w/ ExoAcademian: https://www.youtube.com/playlist?list=PLSquI7x_swtBnKNffQQ6hzHoDgYeuxlp5
* Perturbations with Kelly Chase: https://www.youtube.com/channel/UC4yqHw96rHQUIoIQMBdaNsQ</t>
  </si>
  <si>
    <t>nUi8UbV0vnE</t>
  </si>
  <si>
    <t>2022 12 15</t>
  </si>
  <si>
    <t>https://youtu.be/EtMQ3mVg8gI</t>
  </si>
  <si>
    <t>%2358 Ben Hansen</t>
  </si>
  <si>
    <t>Ben Hansen is a man of many talents, projects, and experience. He is the TV host of Discovery+ UFO Witness, Ghosts of Morgan City, and Fact or Faked. Ben is a former FBI Special Agent, licensed pilot, certified SCUBA diver, and licensed falconer! Recently, Ben has been investigating commercial pilot reports of UAP, and has been sharing his findings with the public.
#ufotwitter #ufo #investigations #aviation 
Ben Hansen
Twitter - https://twitter.com/BenHansen00
Website - https://benhansen.com/
All Music in the show from the YouTube Audio Library
* Intro/Outro Music: Calling All Beings Theme Song from Charlotte @Thunder46216520
* Video assets for intro/outro designed in Canva
DJ's Twitter: @Call_ALL_Beings - https://twitter.com/Call_ALL_Beings
Nathan's Twitter: @AWaifSoul - https://twitter.com/AWaifSoul
Deb Twitter: @studyofUAPs - https://twitter.com/studyofUAPs
Show Twitter: @CallingBeings - https://twitter.com/CallingBeings
You can also catch Nathan on:
* Liminal Phrames w/ ExoAcademian: https://www.youtube.com/playlist?list=PLSquI7x_swtBnKNffQQ6hzHoDgYeuxlp5
* Perturbations with Kelly Chase: https://www.youtube.com/channel/UC4yqHw96rHQUIoIQMBdaNsQ</t>
  </si>
  <si>
    <t>EtMQ3mVg8gI</t>
  </si>
  <si>
    <t>2022 11 20</t>
  </si>
  <si>
    <t>https://youtu.be/09-R9pSmWlc</t>
  </si>
  <si>
    <t>%2356 British Invasion 2 - Led Zeppelin vs. The Who</t>
  </si>
  <si>
    <t>The British are coming (back), the British are coming (back)!
We're renting the full-size limo CAB to accommodate these 8 amazing members of the #ufotwitter community for TWO separate roundtable discussions - Led Zeppelin vs. The Who style!
Representing Zeppelin we have: Dave Smethurst, Christopher Sharp, Davey Johnston, &amp; Frank + mystery guest 1!
For The Who: Dan Z, Graeme Rendall, Vinnie Adams, &amp; Franc Milburn + mystery guest 2!
The team with the winning round of conversation will be awarded unique AI artwork from Nathan + bragging rights across the British Isles!
All Music in the show from the YouTube Audio Library
* Intro/Outro Music: Calling All Beings Theme Song from Charlotte @Thunder46216520
* Video assets for intro/outro designed in Canva
DJ's Twitter: @Call_ALL_Beings - https://twitter.com/Call_ALL_Beings
Nathan's Twitter: @AWaifSoul - https://twitter.com/AWaifSoul
Deb Twitter: @studyofUAPs - https://twitter.com/studyofUAPs
Show Twitter: @CallingBeings - https://twitter.com/CallingBeings
You can also catch Nathan on:
* Liminal Phrames w/ ExoAcademian: https://www.youtube.com/playlist?list=PLSquI7x_swtBnKNffQQ6hzHoDgYeuxlp5
* Perturbations with Kelly Chase: https://www.youtube.com/channel/UC4yqHw96rHQUIoIQMBdaNsQ</t>
  </si>
  <si>
    <t>09-R9pSmWlc</t>
  </si>
  <si>
    <t>2022 11 10</t>
  </si>
  <si>
    <t>https://youtu.be/9FnXsNr_2oU</t>
  </si>
  <si>
    <t>%2355 Bigfoot Researcher Richard Taylor</t>
  </si>
  <si>
    <t>CAB welcomes Richard Taylor to share his personal Bigfoot encounters as well as his research efforts. Rick has several captivating Bigfoot stories to share and we are excited to dig into it with him!
Richard Taylor
BIGFOOT-My Encounters with the Forest People-America's Last Free Tribe - https://www.amazon.com/BIGFOOT-My-Encounters-Forest-People-Americas-Tribe/dp/1719996768
All Music in the show from the YouTube Audio Library
* Intro/Outro Music: Calling All Beings Theme Song from Charlotte @Thunder46216520
* Video assets for intro/outro designed in Canva
DJ's Twitter: @Call_ALL_Beings - https://twitter.com/Call_ALL_Beings
Nathan's Twitter: @AWaifSoul - https://twitter.com/AWaifSoul
Deb Twitter: @studyofUAPs - https://twitter.com/studyofUAPs
Show Twitter: @CallingBeings - https://twitter.com/CallingBeings
You can also catch Nathan on:
* Liminal Phrames w/ ExoAcademian: https://www.youtube.com/playlist?list=PLSquI7x_swtBnKNffQQ6hzHoDgYeuxlp5
* Perturbations with Kelly Chase: https://www.youtube.com/channel/UC4yqHw96rHQUIoIQMBdaNsQ</t>
  </si>
  <si>
    <t>9FnXsNr_2oU</t>
  </si>
  <si>
    <t>2022 11 04</t>
  </si>
  <si>
    <t>https://youtu.be/Tj08Nj_B0Fo</t>
  </si>
  <si>
    <t>%2354 Sasquatch Encounters with Robin &amp; Pat McCray</t>
  </si>
  <si>
    <t>CAB welcomes Robin &amp; Pat McCray to the show to share their experiences with the Sasquatch people. They claim to have had ongoing contact and interaction with Sasquatch for many years, and we are looking forward to hearing their story!
All Music in the show from the YouTube Audio Library
* Intro/Outro Music: Calling All Beings Theme Song from Charlotte @Thunder46216520
* Video assets for intro/outro designed in Canva
DJ's Twitter: @Call_ALL_Beings - https://twitter.com/Call_ALL_Beings
Nathan's Twitter: @AWaifSoul - https://twitter.com/AWaifSoul
Deb Twitter: @studyofUAPs - https://twitter.com/studyofUAPs
Show Twitter: @CallingBeings - https://twitter.com/CallingBeings
You can also catch Nathan on:
* Liminal Phrames w/ ExoAcademian: https://www.youtube.com/playlist?list=PLSquI7x_swtBnKNffQQ6hzHoDgYeuxlp5
* Perturbations with Kelly Chase: https://www.youtube.com/channel/UC4yqHw96rHQUIoIQMBdaNsQ</t>
  </si>
  <si>
    <t>Tj08Nj_B0Fo</t>
  </si>
  <si>
    <t>2022 10 28</t>
  </si>
  <si>
    <t>https://youtu.be/iXxQnWcaMNw</t>
  </si>
  <si>
    <t>%2353 James Fox</t>
  </si>
  <si>
    <t>Director James Fox joins the CAB fresh off the release of his latest documentary "Moment of Contact" which chronicles the investigation into the alleged 1996 crash of a UFO in the small town of Varginha, Brazil. We're eager to discuss what it was like being on the ground in Varginha, collecting the witness testimonies, &amp; where the investigation leads next. In addition, we'll get his thoughts on the upcoming report from the UAP Task Force in Congress.
James Fox
Twitter - https://twitter.com/jamescfox
Moment of Contact - https://geni.us/MomentOfContact
All Music in the show from the YouTube Audio Library
* Intro/Outro Music: Calling All Beings Theme Song from Charlotte @Thunder46216520
* Video assets for intro/outro designed in Canva
DJ's Twitter: @Call_ALL_Beings - https://twitter.com/Call_ALL_Beings
Nathan's Twitter: @AWaifSoul - https://twitter.com/AWaifSoul
Deb Twitter: @studyofUAPs - https://twitter.com/studyofUAPs
Show Twitter: @CallingBeings - https://twitter.com/CallingBeings
You can also catch Nathan on:
* Liminal Phrames w/ ExoAcademian: https://www.youtube.com/playlist?list=PLSquI7x_swtBnKNffQQ6hzHoDgYeuxlp5
* Perturbations with Kelly Chase: https://www.youtube.com/channel/UC4yqHw96rHQUIoIQMBdaNsQ</t>
  </si>
  <si>
    <t>iXxQnWcaMNw</t>
  </si>
  <si>
    <t>2022 10 18</t>
  </si>
  <si>
    <t>https://youtu.be/p-jjdGZFTtc</t>
  </si>
  <si>
    <t>%2352 Simeon Hein</t>
  </si>
  <si>
    <t>Author of Dark Matter Monsters joins the CAB team to discuss his theories regarding dark matter, dark energy, sasquatch, the paranormal, remove viewing, &amp; more! We even get a live show at the end - truck-stop guitar picking!
Simeon Hein
Twitter - https://twitter.com/SimeonHein
Web - https://newcrystalmind.com/
Dark Matter Monsters: https://darkmattermonsters.com/
All Music in the show from the YouTube Audio Library
* Intro/Outro Music: Calling All Beings Theme Song from Charlotte @Thunder46216520
* Video assets for intro/outro designed in Canva
DJ's Twitter: @Call_ALL_Beings - https://twitter.com/Call_ALL_Beings
Nathan's Twitter: @AWaifSoul - https://twitter.com/AWaifSoul
Deb Twitter: @studyofUAPs - https://twitter.com/studyofUAPs
Show Twitter: @CallingBeings - https://twitter.com/CallingBeings
You can also catch Nathan on:
* Liminal Phrames w/ ExoAcademian: https://www.youtube.com/playlist?list=PLSquI7x_swtBnKNffQQ6hzHoDgYeuxlp5
* Perturbations with Kelly Chase: https://www.youtube.com/channel/UC4yqHw96rHQUIoIQMBdaNsQ</t>
  </si>
  <si>
    <t>p-jjdGZFTtc</t>
  </si>
  <si>
    <t>2022 10 13</t>
  </si>
  <si>
    <t>https://youtu.be/zXUEVLZ1ST4</t>
  </si>
  <si>
    <t>%2351 Fireside chat with Pricilla Stone</t>
  </si>
  <si>
    <t>Fresh off the heels of the Inquiry into Anomalous Experiences and the Phenomenon conference, Pricilla Stone aka The Quantum Wytch, sits down for a nice chat with the CAB crew. We're excited to catch up with her to discuss her work, show, the conference, &amp; possibly even Sasquatch!
Pricilla Stone aka Quantum Wytch
Twitter - https://twitter.com/quantum_wytch
Linktree - https://linktr.ee/quantum_wytch
YouTube - https://www.youtube.com/channel/UCV4lL0PNaBCKZv6k-g2FTQw
All Music in the show from the YouTube Audio Library
* Intro/Outro Music: Calling All Beings Theme Song from Charlotte @Thunder46216520
* Video assets for intro/outro designed in Canva
DJ's Twitter: @Call_ALL_Beings - https://twitter.com/Call_ALL_Beings
Nathan's Twitter: @AWaifSoul - https://twitter.com/AWaifSoul
Deb Twitter: @studyofUAPs - https://twitter.com/studyofUAPs
Show Twitter: @CallingBeings - https://twitter.com/CallingBeings
You can also catch Nathan on:
* Liminal Phrames w/ ExoAcademian: https://www.youtube.com/playlist?list=PLSquI7x_swtBnKNffQQ6hzHoDgYeuxlp5
* Perturbations with Kelly Chase: https://www.youtube.com/channel/UC4yqHw96rHQUIoIQMBdaNsQ</t>
  </si>
  <si>
    <t>zXUEVLZ1ST4</t>
  </si>
  <si>
    <t>2022 10 07</t>
  </si>
  <si>
    <t>https://youtu.be/xMjUyFwB8VY</t>
  </si>
  <si>
    <t>%2350 Lynda Thompson</t>
  </si>
  <si>
    <t>Lynda Thompson is a MUFON-certified field investigator, researcher, writer, and UFO/UAP advocate. She has decades of experience in ufology and provides a unique perspective to the Phenomenon. We're excited to speak with her and welcome her to CAB!
Lynda Thompson
Twitter - https://twitter.com/Lynda_Katerra
All Music in the show from the YouTube Audio Library
* Intro/Outro Music: Calling All Beings Theme Song from Charlotte @Thunder46216520
* Video assets for intro/outro designed in Canva
DJ's Twitter: @Call_ALL_Beings - https://twitter.com/Call_ALL_Beings
Nathan's Twitter: @AWaifSoul - https://twitter.com/AWaifSoul
Deb Twitter: @studyofUAPs - https://twitter.com/studyofUAPs
Show Twitter: @CallingBeings - https://twitter.com/CallingBeings</t>
  </si>
  <si>
    <t>xMjUyFwB8VY</t>
  </si>
  <si>
    <t>2022 10 02</t>
  </si>
  <si>
    <t>https://youtu.be/gdeVHEIGCYA</t>
  </si>
  <si>
    <t>%2349 Fireside Chat w  UFO Thinker Frank &amp; Franc Milburn</t>
  </si>
  <si>
    <t>Let's be Frank(c) - looking forward to having both of these voices from the UFO community participate in what will no doubt be a thought-provoking "fireside chat!" UFO Thinker Frank is the host of the UFO Thinker podcast where you'll find engaging interviews and analysis of all-things UAP. Franc Milburn is a former UK Defense Intelligence officer and Army Paratrooper with over 20 years of experience producing threat &amp; risk assessments for clients operating in hostile environments from North Africa to ME, Iraq &amp; LATAM.
Pull up a chair, grab a blanket, and enjoy the conversation!
Frank from UFO Thinker
Twitter - https://twitter.com/UFOthinker
Linktree - https://linktr.ee/ufothinker
Franc Milburn
Twitter - https://twitter.com/FrancMilburn
Writings - https://independent.academia.edu/FrancMilburn
All Music in the show from the YouTube Audio Library
* Intro/Outro Music: Calling All Beings Theme Song from Charlotte @Thunder46216520
* Video assets for intro/outro designed in Canva
DJ's Twitter: @Call_ALL_Beings - https://twitter.com/Call_ALL_Beings
Nathan's Twitter: @AWaifSoul - https://twitter.com/AWaifSoul
Flare Twitter: @flarius_kevin - https://twitter.com/flarius_kevin
Deb Twitter: @studyofUAPs - https://twitter.com/studyofUAPs
Show Twitter: @CallingBeings - https://twitter.com/CallingBeings</t>
  </si>
  <si>
    <t>gdeVHEIGCYA</t>
  </si>
  <si>
    <t>2022 09 27</t>
  </si>
  <si>
    <t>https://youtu.be/MAZBDBHqSqA</t>
  </si>
  <si>
    <t>%2348 TJ Allard Returns</t>
  </si>
  <si>
    <t>The Executive Producer of The Secret of Skinwalker Ranch on The History Channel and 2x Emmy Award-Winning Producer returns to CAB to catch us up on what he's being working on, the future of the hit show The Secret of Skinwalker Ranch, and other happenings in the entertainment, news, and media spaces related to the UFO topic.
#ufo #uap #phenomenon #ufotwitter #skinwalkerranch #tv
TJ Allard
Twitter: @tjallard https://twitter.com/TjAllard
Web: https://www.tjallard.com/
Secret of Skinwalker Ranch: https://www.history.com/shows/the-secret-of-skinwalker-ranch
All Music in the show from the YouTube Audio Library
* Intro/Outro Music: Calling All Beings Theme Song from Charlotte @Thunder46216520
* Video assets for intro/outro designed in Canva
DJ's Twitter: @Call_ALL_Beings - https://twitter.com/Call_ALL_Beings
Nathan's Twitter: @AWaifSoul - https://twitter.com/AWaifSoul
Flare Twitter: @flarius_kevin - https://twitter.com/flarius_kevin
Deb Twitter: @studyofUAPs - https://twitter.com/studyofUAPs
Steph Twitter: @uapexperiencers - https://twitter.com/uapexperiencers
Show Twitter: @CallingBeings - https://twitter.com/CallingBeings</t>
  </si>
  <si>
    <t>MAZBDBHqSqA</t>
  </si>
  <si>
    <t>2022 09 25</t>
  </si>
  <si>
    <t>https://youtu.be/T5IX8Imn4pc</t>
  </si>
  <si>
    <t>%2347 Fireside Chat with Baptiste Friscourt</t>
  </si>
  <si>
    <t>Host of the Explorer Lab YouTube channel and podcast, Baptiste Friscourt is an ardent advocate for the study of UAP in the EU and the world. CAB is looking forward to discussing his research and advocacy efforts and in particular, the call for greater awareness of the UAP topic within the EU.
Baptiste Friscourt
Twitter - https://twitter.com/Baptiste_Fri
Linktree - https://linktr.ee/explorerlab
YouTube - https://www.youtube.com/c/ExplorerLab/featured
All Music in the show from the YouTube Audio Library
* Intro/Outro Music: Calling All Beings Theme Song from Charlotte @Thunder46216520
* Video assets for intro/outro designed in Canva
DJ's Twitter: @Call_ALL_Beings - https://twitter.com/Call_ALL_Beings
Nathan's Twitter: @AWaifSoul - https://twitter.com/AWaifSoul
Flare Twitter: @flarius_kevin - https://twitter.com/flarius_kevin
Deb Twitter: @studyofUAPs - https://twitter.com/studyofUAPs
Steph Twitter: @uapexperiencers - https://twitter.com/uapexperiencers
Show Twitter: @CallingBeings - https://twitter.com/CallingBeings</t>
  </si>
  <si>
    <t>T5IX8Imn4pc</t>
  </si>
  <si>
    <t>2022 09 02</t>
  </si>
  <si>
    <t>https://youtu.be/8vtYvCN7KU8</t>
  </si>
  <si>
    <t>%2346 Fireside Chat with Dan Warren</t>
  </si>
  <si>
    <t>TikTok phenom Dan Warren pulls up a comfy adirondack (that he probably made himself) to the fire for a friendly conversation with the CAB team. We'll hear how things are going in his digital world, what topics get him most excited, and where he sees the conversation going in the final months of 2022.
Dan Warren
Twitter - @HeyLukOverThere https://twitter.com/HeyLukOverThere
YouTube - https://www.youtube.com/channel/UCKKGpnNzN1dENKaUrbVZiAQ
TikTok - https://www.tiktok.com/@5thpillarofemphasis?is_from_webapp=1&amp;sender_device=pc
All Music in the show from the YouTube Audio Library
* Intro/Outro Music: Calling All Beings Theme Song from Charlotte @Thunder46216520
* Video assets for intro/outro designed in Canva
DJ's Twitter: @Call_ALL_Beings - https://twitter.com/Call_ALL_Beings
Nathan's Twitter: @AWaifSoul - https://twitter.com/AWaifSoul
Flare Twitter: @flarius_kevin - https://twitter.com/flarius_kevin
Deb Twitter: @studyofUAPs - https://twitter.com/studyofUAPs
Steph Twitter: @uapexperiencers - https://twitter.com/uapexperiencers
Show Twitter: @CallingBeings - https://twitter.com/CallingBeings</t>
  </si>
  <si>
    <t>8vtYvCN7KU8</t>
  </si>
  <si>
    <t>2022 08 25</t>
  </si>
  <si>
    <t>https://youtu.be/v0uaYxeqsS0</t>
  </si>
  <si>
    <t>%2345 Jim Semivan</t>
  </si>
  <si>
    <t>Co-founder of To The Stars and former CIA Operations Officer, Jim Semivan joins CAB for a wide-ranging chat.
Jim Semivan
To The Stars - https://tothestars.media/pages/about
All Music in the show from the YouTube Audio Library
* Intro/Outro Music: Calling All Beings Theme Song from Charlotte @Thunder46216520
* Video assets for intro/outro designed in Canva
DJ's Twitter: @Call_ALL_Beings - https://twitter.com/Call_ALL_Beings
Nathan's Twitter: @AWaifSoul - https://twitter.com/AWaifSoul
Flare Twitter: @flarius_kevin - https://twitter.com/flarius_kevin
Deb Twitter: @studyofUAPs - https://twitter.com/studyofUAPs
Steph Twitter: @uapexperiencers - https://twitter.com/uapexperiencers
Show Twitter: @CallingBeings - https://twitter.com/CallingBeings</t>
  </si>
  <si>
    <t>v0uaYxeqsS0</t>
  </si>
  <si>
    <t>2022 08 05</t>
  </si>
  <si>
    <t>https://youtu.be/tuqcltzAaOo</t>
  </si>
  <si>
    <t>Fireside Chat - Linda Zimmermann</t>
  </si>
  <si>
    <t>The CAB crew sits down for a cozy chat with UFO researcher and legend, Linda Zimmermann to discuss her current research interests and latest book. The CAB Fireside Chat is meant to be a more casual and informal conversation with a guest of interest having an engaging conversation of a virtual fireside experience.
All Music in the show from the YouTube Audio Library
* Intro/Outro Music: Calling All Beings Theme Song from Charlotte @Thunder46216520
* Video assets for intro/outro designed in Canva
DJ's Twitter: @Call_ALL_Beings - https://twitter.com/Call_ALL_Beings
Nathan's Twitter: @AWaifSoul - https://twitter.com/AWaifSoul
Flare Twitter: @flarius_kevin - https://twitter.com/flarius_kevin
Deb Twitter: @studyofUAPs - https://twitter.com/studyofUAPs
Steph Twitter: @uapexperiencers - https://twitter.com/uapexperiencers
Show Twitter: @CallingBeings - https://twitter.com/CallingBeings</t>
  </si>
  <si>
    <t>tuqcltzAaOo</t>
  </si>
  <si>
    <t>2022 07 25</t>
  </si>
  <si>
    <t>https://youtu.be/OWrLnD4G7wY</t>
  </si>
  <si>
    <t>%2342 Micah Hanks</t>
  </si>
  <si>
    <t>Editor in Chief and Creator/Co-Founder of The Debrief Media, Micah Hanks joins the team for a chat regarding Sasquatch as well as the latest news including the establishment of the All-Domain Anomaly Resolution Office (AARO) and what other items may be coming up ahead in UAP news.
Micah Hanks
Twitter - @MicahHanks - https://twitter.com/MicahHanks
Website - https://www.micahhanks.com/
The Debrief - https://thedebrief.org/
All Music in the show from the YouTube Audio Library
* Intro/Outro Music: Calling All Beings Theme Song from Charlotte @Thunder46216520
* Video assets for intro/outro designed in Canva
DJ's Twitter: @Call_ALL_Beings - https://twitter.com/Call_ALL_Beings
Nathan's Twitter: @AWaifSoul - https://twitter.com/AWaifSoul
Flare Twitter: @flarius_kevin - https://twitter.com/flarius_kevin
Deb Twitter: @studyofUAPs - https://twitter.com/studyofUAPs
Steph Twitter: @uapexperiencers - https://twitter.com/uapexperiencers
Show Twitter: @CallingBeings - https://twitter.com/CallingBeings</t>
  </si>
  <si>
    <t>OWrLnD4G7wY</t>
  </si>
  <si>
    <t>2022 07 21</t>
  </si>
  <si>
    <t>https://youtu.be/qEm_U4-BXj8</t>
  </si>
  <si>
    <t>%2341 Dr. Garry Nolan</t>
  </si>
  <si>
    <t>Dr. Nolan is the Rachford and Carlota A. Harris Professor in the Department of Pathology at Stanford University School of Medicine and holds a PhD in Genetics. Garry is an outspoken proponent for the scientific research and study of the physiological effects on individuals purported to have come into close contact with UAP or other phenomenal experience. CAB is honored to welcome Garry and engage in a thoughtful conversation surrounding his research, speculation, and the current trends within government efforts to shed light on the UAP mystery.
Dr. Garry Nolan
Twitter - @GarryPNolan - https://twitter.com/GarryPNolan
Stanford - https://med.stanford.edu/profiles/garry-nolan
All Music in the show from the YouTube Audio Library
* Intro/Outro Music: Calling All Beings Theme Song from Charlotte @Thunder46216520
* Video assets for intro/outro designed in Canva
DJ's Twitter: @Call_ALL_Beings - https://twitter.com/Call_ALL_Beings
Nathan's Twitter: @AWaifSoul - https://twitter.com/AWaifSoul
Flare Twitter: @flarius_kevin - https://twitter.com/flarius_kevin
Deb Twitter: @studyofUAPs - https://twitter.com/studyofUAPs
Steph Twitter: @uapexperiencers - https://twitter.com/uapexperiencers
Show Twitter: @CallingBeings - https://twitter.com/CallingBeings</t>
  </si>
  <si>
    <t>qEm_U4-BXj8</t>
  </si>
  <si>
    <t>2022 07 16</t>
  </si>
  <si>
    <t>https://youtu.be/Rx6nS7x7R9k</t>
  </si>
  <si>
    <t>%2340 Kevin Day</t>
  </si>
  <si>
    <t>CAB welcomes former Nimitz CIC Operations Specialist Senior Chief Kevin Day to discuss his efforts to shed light on the UFO mystery and where the topic is headed with U.S. legislative efforts, hearings, and oversight. We are truly honored to speak with Kevin!
All Music in the show from the YouTube Audio Library
* Intro/Outro Music: Calling All Beings Theme Song from Charlotte @Thunder46216520
* Video assets for intro/outro designed in Canva
DJ's Twitter: @Call_ALL_Beings - https://twitter.com/Call_ALL_Beings
Nathan's Twitter: @AWaifSoul - https://twitter.com/AWaifSoul
Flare Twitter: @flarius_kevin - https://twitter.com/flarius_kevin
Deb Twitter: @studyofUAPs - https://twitter.com/studyofUAPs
Steph Twitter: @uapexperiencers - https://twitter.com/uapexperiencers
Show Twitter: @CallingBeings - https://twitter.com/CallingBeings</t>
  </si>
  <si>
    <t>Rx6nS7x7R9k</t>
  </si>
  <si>
    <t>2022 07 07</t>
  </si>
  <si>
    <t>https://youtu.be/c9yacFRgvDU</t>
  </si>
  <si>
    <t>%2339 - Chase Kloetzke</t>
  </si>
  <si>
    <t>CAB welcomes veteran UFO investigator Chase Kloetzke!
All Music in the show from the YouTube Audio Library
* Intro/Outro Music: Calling All Beings Theme Song from Charlotte @Thunder46216520
* Video assets for intro/outro designed in Canva
DJ's Twitter: @Call_ALL_Beings - https://twitter.com/Call_ALL_Beings
Nathan's Twitter: @AWaifSoul - https://twitter.com/AWaifSoul
Flare Twitter: @flarius_kevin - https://twitter.com/flarius_kevin
Deb Twitter: @studyofUAPs - https://twitter.com/studyofUAPs
Steph Twitter: @uapexperiencers - https://twitter.com/uapexperiencers
Show Twitter: @CallingBeings - https://twitter.com/CallingBeings</t>
  </si>
  <si>
    <t>c9yacFRgvDU</t>
  </si>
  <si>
    <t>2022 07 01</t>
  </si>
  <si>
    <t>https://youtu.be/-s4uba1-JfQ</t>
  </si>
  <si>
    <t>Witness Citizen Sean Raasch and Humanitarian Legend Katie Howland</t>
  </si>
  <si>
    <t>DJ sits down with Sean Raasch of Witness Citizen &amp; Katie Howland of the upcoming Ontological Podcast for the first CAB "Fireside Chat." These chats are meant to be more informal, free-flowing conversations covering topics of the day in UFOs/UAPs.
Sean - Witness Citizen
Twitter - @WitnessCitizen - https://twitter.com/WitnessCitizen
YouTube - https://www.youtube.com/channel/UCscu8PT7kcdzULAEFhjF81Q
Katie Howland
Twitter - @katieshowland - https://twitter.com/katieshowland
Linktree: https://linktr.ee/katiehowland
All Music in the show from the YouTube Audio Library
* Intro/Outro Music: Calling All Beings Theme Song from Charlotte @Thunder46216520
* Video assets for intro/outro designed in Canva
DJ's Twitter: @Call_ALL_Beings - https://twitter.com/Call_ALL_Beings
Nathan's Twitter: @AWaifSoul - https://twitter.com/AWaifSoul
Flare Twitter: @flarius_kevin - https://twitter.com/flarius_kevin
Deb Twitter: @studyofUAPs - https://twitter.com/studyofUAPs
Steph Twitter: @uapexperiencers - https://twitter.com/uapexperiencers
Show Twitter: @CallingBeings - https://twitter.com/CallingBeings</t>
  </si>
  <si>
    <t>-s4uba1-JfQ</t>
  </si>
  <si>
    <t>2022 06 13</t>
  </si>
  <si>
    <t>https://youtu.be/pqRGUAFzlFY</t>
  </si>
  <si>
    <t>%2337 UAP Society with Chris Lehto</t>
  </si>
  <si>
    <t>What is UAP Society? How does it work with NFTs? What will it do and how will it seek to do it? Chris Lehto returns to discuss this ambitious, exciting, and novel way of doing citizen-science in pursuit of UAP.
Chris Lehto
Twitter - @chrisotis78 - https://twitter.com/chrisotis78
Lehto Files - https://lehtofiles.com/
YouTube - https://www.youtube.com/c/ChrisLehtoF16
UAP Society
Discord (link expires 7/19/2022): https://discord.gg/UncJEwWS 
Website: https://uapsociety.com/
All Music in the show from the YouTube Audio Library
* Intro/Outro Music: Calling All Beings Theme Song from Charlotte @Thunder46216520
* Video assets for intro/outro designed in Canva
DJ's Twitter: @Call_ALL_Beings - https://twitter.com/Call_ALL_Beings
Nathan's Twitter: @AWaifSoul - https://twitter.com/AWaifSoul
Flare Twitter: @flarius_kevin - https://twitter.com/flarius_kevin
Deb Twitter: @studyofUAPs - https://twitter.com/studyofUAPs
Steph Twitter: @uapexperiencers - https://twitter.com/uapexperiencers
Show Twitter: @CallingBeings - https://twitter.com/CallingBeings</t>
  </si>
  <si>
    <t>pqRGUAFzlFY</t>
  </si>
  <si>
    <t>2022 06 06</t>
  </si>
  <si>
    <t>https://youtu.be/uH5gFWfLIP0</t>
  </si>
  <si>
    <t>%2336 A Tear In The Sky with David Altman &amp; David Mason</t>
  </si>
  <si>
    <t>CAB welcome David Altman and David Mason from the documentary A Tear In The Sky to discuss the science, research, and qualities of pursuing Unidentified Aerial Phenomena aka UFOs. This was a really fascinating conversation covering novel nuts &amp; bolts UAP/UFO research. We were honored to speak with them and look forward to catching up with them again in the future as their research effort continues!
A Tear In The Sky
YouTube Trailer: https://youtu.be/OR3lCb0St0A
Website: https://www.atearinthesky.com/
Dave Altman
Twitter - @DavidHAltman - https://twitter.com/DavidHAltman
David Mason can be found on Facebook
- About the Show -
* Intro/Outro Music: CAB Theme Song from Charlotte aka @Thunder46216520 on Twitter. Her YouTube is: https://www.youtube.com/channel/UCZ0diFCA1HHUch24LSusOsg
* Video assets for intro/outro designed in Canva
DJ's Twitter: @Call_ALL_Beings - https://twitter.com/Call_ALL_Beings
Nathan's Twitter: @AWaifSoul - https://twitter.com/AWaifSoul
Flare Twitter: @flarius_kevin - https://twitter.com/flarius_kevin
Deb Twitter: @studyofUAPs - https://twitter.com/studyofUAPs
Steph Twitter: @uapexperiencers - https://twitter.com/uapexperiencers
Show Twitter: @CallingBeings - https://twitter.com/CallingBeings</t>
  </si>
  <si>
    <t>uH5gFWfLIP0</t>
  </si>
  <si>
    <t>2022 05 30</t>
  </si>
  <si>
    <t>https://youtu.be/xVlCWPmAMJI</t>
  </si>
  <si>
    <t>%2335 The British Invasion - Beatles vs Stones</t>
  </si>
  <si>
    <t>The British are coming, the British are coming!
CAB opens the doors to 9 amazing members of the #ufotwitter community for TWO separate roundtable discussions - Beatles vs. Stones style!
Representing the Beatles we have: Dave Smethurst, Christopher Sharp, Charlotte, &amp; Frank + the mystery 5th Beatle - Max McCabe!
For the Stones: Dan Z, Graeme Rendall, Vinnie Adams, &amp; Davey Johnston!
The conversation was lively, engaging, and fun - we look forward to having them back again!
All Music in the show from the YouTube Audio Library
* Intro Music: Pushing the Stone by Silent Partner
* Outro Music: Beatles Unite by Rachel K Collier
* Video assets for intro/outro designed in Canva
DJ's Twitter: @Call_ALL_Beings - https://twitter.com/Call_ALL_Beings
Nathan's Twitter: @AWaifSoul - https://twitter.com/AWaifSoul
Flare Twitter: @flarius_kevin - https://twitter.com/flarius_kevin
Deb Twitter: @studyofUAPs - https://twitter.com/studyofUAPs
Steph Twitter: @uapexperiencers - https://twitter.com/uapexperiencers
Show Twitter: @CallingBeings - https://twitter.com/CallingBeings</t>
  </si>
  <si>
    <t>xVlCWPmAMJI</t>
  </si>
  <si>
    <t>2022 05 26</t>
  </si>
  <si>
    <t>https://youtu.be/dc_RueNbVLc</t>
  </si>
  <si>
    <t>%2334 Carl the Crusher &amp; the UFO Disclosure Symposium</t>
  </si>
  <si>
    <t>CAB welcomes Carl Vibe to chat about his Mesa research as well as all things UFO Disclosure Symposium in Vernal, UT. If you're curious about the speakers and content to be featured this weekend, you won't want to miss this conversation!
#ufotwitter #ufo #uap #vernal #disclosure #ufomegacon
Carl Vibe
Twitter - @Carl_Vibe - https://twitter.com/Carl_Vibe
Linktree - https://linktr.ee/carlvibe
Disclosure Symposium - https://ufodisclosuresymposium.com/
All Music in the show from the YouTube Audio Library
* Intro Music: Pushing the Stone by Silent Partner
* Outro Music: Beatles Unite by Rachel K Collier
* Video assets for intro/outro designed in Canva
DJ's Twitter: @Call_ALL_Beings - https://twitter.com/Call_ALL_Beings
Nathan's Twitter: @AWaifSoul - https://twitter.com/AWaifSoul
Flare Twitter: @flarius_kevin - https://twitter.com/flarius_kevin
Deb Twitter: @studyofUAPs - https://twitter.com/studyofUAPs
Steph Twitter: @uapexperiencers - https://twitter.com/uapexperiencers
Show Twitter: @CallingBeings - https://twitter.com/CallingBeings</t>
  </si>
  <si>
    <t>dc_RueNbVLc</t>
  </si>
  <si>
    <t>2022 05 18</t>
  </si>
  <si>
    <t>https://youtu.be/wQEBfw7WLmI</t>
  </si>
  <si>
    <t>%2333 Luis Elizondo</t>
  </si>
  <si>
    <t>CAB welcomes Lue Elizondo to the show for his last podcast appearance for some time. Lue shares his thoughts on the C3 Subcommittee Hearing on UAP, that there will be more hearings in the future, that there are indeed clear videos/photos of UAP in public open-source domains including one of a triangle with 3 lights and visible skin at night. We also have an opportunity to have a few laughs and offer our thanks and best wishes to him and his family.
#ufotwitter #ufo #lueelizondo #uap #congress #aliens #disclosure
Lue Elizondo
Twitter - @LueElizondo https://twitter.com/LueElizondo
All Music in the show from the YouTube Audio Library
* Intro Music: Pushing the Stone by Silent Partner
* Outro Music: Beatles Unite by Rachel K Collier
* Video assets for intro/outro designed in Canva
DJ's Twitter: @Call_ALL_Beings - https://twitter.com/Call_ALL_Beings
Nathan's Twitter: @AWaifSoul - https://twitter.com/AWaifSoul
Flare Twitter: @flarius_kevin - https://twitter.com/flarius_kevin
Deb Twitter: @studyofUAPs - https://twitter.com/studyofUAPs
Steph Twitter: @uapexperiencers - https://twitter.com/uapexperiencers
Show Twitter: @CallingBeings - https://twitter.com/CallingBeings</t>
  </si>
  <si>
    <t>wQEBfw7WLmI</t>
  </si>
  <si>
    <t>2022 05 13</t>
  </si>
  <si>
    <t>https://youtu.be/XzcNfr9hw1Q</t>
  </si>
  <si>
    <t>%2332 Dr. Michael Masters</t>
  </si>
  <si>
    <t>Dr. Michael Masters joined the CAB team to discuss the Future Human Hypothesis, the nature of time, evolutionary biology, cultural influences on evolution, memes as global litmus tests for receptiveness to disclosure, abductions, and much more. While we were missing Deb and Kevin, we had the great fortune to share the interview panel with Steph and Allyson from The Secret Knowledge - part of the Calling All Beings Network of content.
Dr. Michael Masters
Twitter - @MorphoTime - https://twitter.com/MorphoTime
Identified Flying Objects - https://www.amazon.com/gp/product/1733634061/ref=as_li_tl?ie=UTF8&amp;camp=1789&amp;creative=9325&amp;creativeASIN=1733634061&amp;linkCode=as2&amp;tag=masterscrea06-20&amp;linkId=63367f2b32899a4212b6c27c46025f77
All Music in the show from the YouTube Audio Library
* Intro Music: Pushing the Stone by Silent Partner
* Outro Music: Beatles Unite by Rachel K Collier
* Video assets for intro/outro designed in Canva
DJ's Twitter: @Call_ALL_Beings - https://twitter.com/Call_ALL_Beings
Nathan's Twitter: @AWaifSoul - https://twitter.com/AWaifSoul
Flare Twitter: @flarius_kevin - https://twitter.com/flarius_kevin
Deb Twitter: @studyofUAPs - https://twitter.com/studyofUAPs
Steph Twitter: @uapexperiencers - https://twitter.com/uapexperiencers
Show Twitter: @CallingBeings - https://twitter.com/CallingBeings</t>
  </si>
  <si>
    <t>XzcNfr9hw1Q</t>
  </si>
  <si>
    <t>2022 05 03</t>
  </si>
  <si>
    <t>https://youtu.be/HsVeVjEGbZE</t>
  </si>
  <si>
    <t>%2331 Kate Casey Gets Real With UFOs</t>
  </si>
  <si>
    <t>Reality TV enthusiast and podcaster Kate Casey joined the CAB team for a discussion on UFOs in the mainstream, her perspective as an outsider to the field, and what types of evidence might be needed to convince the public-at-large that UFOs are a reality to take seriously in the 21st century.
Kate Casey
Twitter - @KateCasey - https://twitter.com/KateCasey/media
Linktree - https://linktr.ee/Katecasey
YouTube - https://www.youtube.com/user/LoveandKnuckles
All Music in the show from the YouTube Audio Library
* Intro Music: Pushing the Stone by Silent Partner
* Outro Music: Beatles Unite by Rachel K Collier
* Video assets for intro/outro designed in Canva
DJ's Twitter: @Call_ALL_Beings - https://twitter.com/Call_ALL_Beings
Nathan's Twitter: @AWaifSoul - https://twitter.com/AWaifSoul
Flare Twitter: @flarius_kevin - https://twitter.com/flarius_kevin
Deb Twitter: @studyofUAPs - https://twitter.com/studyofUAPs
Show Twitter: @CallingBeings - https://twitter.com/CallingBeings</t>
  </si>
  <si>
    <t>HsVeVjEGbZE</t>
  </si>
  <si>
    <t>2022 04 25</t>
  </si>
  <si>
    <t>https://youtu.be/a_5AB0o0Ido</t>
  </si>
  <si>
    <t>%2330 Chris Lehto</t>
  </si>
  <si>
    <t>Retired Air Force F-16 pilot, author, and YouTuber Chris Lehto returns to CAB to update us on his various projects and philosophies including Web3, blockchain, de-centralized science, UAP, his Grand Theory, Analytic Idealism, and much more! Chris is a fascinating listen with seemingly bottomless curiosity. We were thrilled to have him on!
Chris Lehto
Twitter - @chrisotis78 - https://twitter.com/chrisotis78
Lehto Files - https://lehtofiles.com/
YouTube - https://www.youtube.com/c/ChrisLehtoF16
All Music in the show from the YouTube Audio Library
* Intro Music: Pushing the Stone by Silent Partner
* Outro Music: Beatles Unite by Rachel K Collier
* Video assets for intro/outro designed in Canva
DJ's Twitter: @Call_ALL_Beings - https://twitter.com/Call_ALL_Beings
Nathan's Twitter: @AWaifSoul - https://twitter.com/AWaifSoul
Flare Twitter: @flarius_kevin - https://twitter.com/flarius_kevin
Deb Twitter: @studyofUAPs - https://twitter.com/studyofUAPs
Show Twitter: @CallingBeings - https://twitter.com/CallingBeings</t>
  </si>
  <si>
    <t>a_5AB0o0Ido</t>
  </si>
  <si>
    <t>2022 04 21</t>
  </si>
  <si>
    <t>https://youtu.be/sIe8Lws6gWM</t>
  </si>
  <si>
    <t>%2329 The Secret Knowledge with Allyson &amp; Shane</t>
  </si>
  <si>
    <t>The CAB invites Shane and Allyson - two fascinating and dynamic podcasters of the show, The Secret Knowledge, to share their experiences and interest in UFOs and High Strangeness. We've been wanting to chat with them for some time and are excited to "get into it!" Check out their YouTube: https://www.youtube.com/channel/UCTkHGJk7n7W88q7B_ZIVA2g
The Secret Knowledge
Twitter - @TSKHeadquarters - https://twitter.com/TSKHeadquarters
Linktree - https://linktr.ee/TheSecretKnowledge
All Music in the show from the YouTube Audio Library
* Intro Music: Pushing the Stone by Silent Partner
* Outro Music: Beatles Unite by Rachel K Collier
* Video assets for intro/outro designed in Canva
DJ's Twitter: @Call_ALL_Beings - https://twitter.com/Call_ALL_Beings
Nathan's Twitter: @AWaifSoul - https://twitter.com/AWaifSoul
Flare Twitter: @flarius_kevin - https://twitter.com/flarius_kevin
Deb Twitter: @studyofUAPs - https://twitter.com/studyofUAPs
Show Twitter: @CallingBeings - https://twitter.com/CallingBeings</t>
  </si>
  <si>
    <t>sIe8Lws6gWM</t>
  </si>
  <si>
    <t>2022 04 14</t>
  </si>
  <si>
    <t>https://youtu.be/ycmMlSk8LPI</t>
  </si>
  <si>
    <t>%2328 Ask Nathan</t>
  </si>
  <si>
    <t>Team CAB decides to interview one of their own and put "Money" Nate in the guest hotseat. Nathan brings a community-centered perspective towards the Phenomenon which is heavily influenced from his religious experiences both as the son of a minister and as someone who completed a seminary degree. Nathan is the co-host of two shows - Calling All Beings and Liminial Phrames which is hosted with ExoAcademian on the ExoAcademinan YouTube channel. Did the CABBIES have a good time grilling Nathan on what he thinks? Does Nathan's recording studio survive the show? See and watch for yourself!
Nathan
Twitter - @AWaifSoul - https://twitter.com/AWaifSoul
Liminal Phrames - https://www.youtube.com/c/ExoAcademian
All Music in the show from the YouTube Audio Library
* Intro Music: Pushing the Stone by Silent Partner
* Outro Music: Beatles Unite by Rachel K Collier
* Video assets for intro/outro designed in Canva
DJ's Twitter: @Call_ALL_Beings - https://twitter.com/Call_ALL_Beings
Nathan's Twitter: @AWaifSoul - https://twitter.com/AWaifSoul
Flare Twitter: @flarius_kevin - https://twitter.com/flarius_kevin
Deb Twitter: @studyofUAPs - https://twitter.com/studyofUAPs
Show Twitter: @CallingBeings - https://twitter.com/CallingBeings</t>
  </si>
  <si>
    <t>ycmMlSk8LPI</t>
  </si>
  <si>
    <t>2022 04 07</t>
  </si>
  <si>
    <t>https://youtu.be/UK3ziq1Qf-0</t>
  </si>
  <si>
    <t>%2327 Jon Majerowski</t>
  </si>
  <si>
    <t>Freemason, UFO enthusiast, infosec professional, and all-around pleasant human, Jon Majerowski joins the CAB to discuss wide-ranging topics in hermeticism, ufology, phenomenology, esotericism, and free thought. Jon is the host of UFOs On The Level, a show dedicated to open discussion and analysis of not only UFOs and the Phenomenon but the ways in which these topics impact humanity on both an individual and cultural level.
Jon Majerowski
Twitter - @JonMajerowski - https://twitter.com/JonMajerowski
UFOs On The Level YouTube - https://www.youtube.com/c/UFOsOnTheLevel
All Music in the show from the YouTube Audio Library
* Intro Music: Pushing the Stone by Silent Partner
* Outro Music: Beatles Unite by Rachel K Collier
* Video assets for intro/outro designed in Canva
DJ's Twitter: @Call_ALL_Beings - https://twitter.com/Call_ALL_Beings
Nathan's Twitter: @AWaifSoul - https://twitter.com/AWaifSoul
Flare Twitter: @flarius_kevin - https://twitter.com/flarius_kevin
Deb Twitter: @studyofUAPs - https://twitter.com/studyofUAPs
Show Twitter: @CallingBeings - https://twitter.com/CallingBeings</t>
  </si>
  <si>
    <t>UK3ziq1Qf-0</t>
  </si>
  <si>
    <t>2022 04 01</t>
  </si>
  <si>
    <t>https://youtu.be/yYSnuPdtaQ4</t>
  </si>
  <si>
    <t>%2326 Jess Rogge &amp; Enzo Cyrille</t>
  </si>
  <si>
    <t>The CAB crew had an awesome time chatting with Jess Rogge of the Rogge Report and Escape the Simulation and retired Air Force servicemember Enzo Cyrille. We discussed the UFO Twitter community, the pursuit of truth, conspiracies, and what is ahead in 2022 for the further disclosure of the UFO reality from the U.S. and other world governments. Jess and Enzo are incredibly valuable voices in the community and we were honored to have them on the show!
Jess Rogge
Twitter - @EscapetheSimRad - https://twitter.com/EscapetheSimRad
Escape the Simulation YouTube - https://www.youtube.com/c/EscapeTheSimulation
Enzo Cyrille
Twitter - @Enzo_Cyrille - https://twitter.com/Enzo_Cyrille
All Music in the show from the YouTube Audio Library
* Intro Music: Pushing the Stone by Silent Partner
* Outro Music: Beatles Unite by Rachel K Collier
* Video assets for intro/outro designed in Canva
DJ's Twitter: @Call_ALL_Beings - https://twitter.com/Call_ALL_Beings
Nathan's Twitter: @AWaifSoul - https://twitter.com/AWaifSoul
Flare Twitter: @flarius_kevin - https://twitter.com/flarius_kevin
Deb Twitter: @studyofUAPs - https://twitter.com/studyofUAPs
Show Twitter: @CallingBeings - https://twitter.com/CallingBeings</t>
  </si>
  <si>
    <t>yYSnuPdtaQ4</t>
  </si>
  <si>
    <t>2022 03 27</t>
  </si>
  <si>
    <t>https://youtu.be/wxfnj7AhzQc</t>
  </si>
  <si>
    <t>%2325 Richard Doty Returns</t>
  </si>
  <si>
    <t>Richard Doty returns to CAB for a 2nd fascinating conversation regarding the decades of government concealment and obfuscation of the UFO topic, what he and others are doing now to push for Disclosure, and the impact of these revelations on all of humanity. We had an amazing time chatting with Rick and look forward to speaking with him again.
All Music in the show from the YouTube Audio Library
* Intro Music: Pushing the Stone by Silent Partner
* Outro Music: Beatles Unite by Rachel K Collier
* Video assets for intro/outro designed in Canva
DJ's Twitter: @Call_ALL_Beings - https://twitter.com/Call_ALL_Beings
Nathan's Twitter: @AWaifSoul - https://twitter.com/AWaifSoul
Flare Twitter: @flarius_kevin - https://twitter.com/flarius_kevin
Deb Twitter: @studyofUAPs - https://twitter.com/studyofUAPs
Show Twitter: @CallingBeings - https://twitter.com/CallingBeings</t>
  </si>
  <si>
    <t>wxfnj7AhzQc</t>
  </si>
  <si>
    <t>2022 03 14</t>
  </si>
  <si>
    <t>https://youtu.be/3OScAf8bvUI</t>
  </si>
  <si>
    <t>%2324 Grant Cameron</t>
  </si>
  <si>
    <t>Grant Cameron requires little introduction and has been a prominent figure in ufology for decades. Author of numerous books including "Charlie Red Star: True Reports of One of North America's Biggest UFO Sightings," &amp; "Managing Magic: The Government's UFO Disclosure Plan" Cameron has been a tireless researcher, activist, &amp; advocate for a more serious study of the UFO Phenomenon including a call to acknowledge the foundational role in which consciousness plays in our understanding of UFOs and High Strangeness.
We are honored to host Mr. Cameron and will no doubt cover his efforts past to present to future.
Grant Cameron
Twitter - @GrantCameron - https://twitter.com/GrantCameron
YouTube - https://www.youtube.com/c/whitehouseufo
Books - https://www.amazon.com/Mr.-Grant-Cameron/e/B00EFGCJRC%3Fref=dbs_a_mng_rwt_scns_share
All Music in the show from the YouTube Audio Library
* Intro Music: Pushing the Stone by Silent Partner
* Outro Music: Beatles Unite by Rachel K Collier
* Video assets for intro/outro designed in Canva
DJ's Twitter: @Call_ALL_Beings - https://twitter.com/Call_ALL_Beings
Nathan's Twitter: @AWaifSoul - https://twitter.com/AWaifSoul
Flare Twitter: @flarius_kevin - https://twitter.com/flarius_kevin
Deb Twitter: @studyofUAPs - https://twitter.com/studyofUAPs
Show Twitter: @CallingBeings - https://twitter.com/CallingBeings</t>
  </si>
  <si>
    <t>3OScAf8bvUI</t>
  </si>
  <si>
    <t>2022 03 10</t>
  </si>
  <si>
    <t>https://youtu.be/ygW3Y2uSPS0</t>
  </si>
  <si>
    <t>%2323 TOTIWABA</t>
  </si>
  <si>
    <t>The creative and thoughtful minds behind That One Time I was Abducted by Aliens or TOTIWABA as they are affectionately known, Jaimie &amp; Bri join the CAB to discuss their show, experiences, &amp; mission to normalize conversation around all things Phenomenon-related.
TOTIWABA
Twitter - @thtonetime - https://twitter.com/thtonetime
YouTube - https://www.youtube.com/channel/UC2yq6_edUtNJyMQ1Vhz-5qQ
All Music in the show from the YouTube Audio Library
* Intro Music: Pushing the Stone by Silent Partner
* Outro Music: Beatles Unite by Rachel K Collier
* Video assets for intro/outro designed in Canva
DJ's Twitter: @Call_ALL_Beings - https://twitter.com/Call_ALL_Beings
Nathan's Twitter: @AWaifSoul - https://twitter.com/AWaifSoul
AkashiCris Twitter: @crismullinstx - https://twitter.com/crismullinstx
Flare Twitter: @flarius_kevin - https://twitter.com/flarius_kevin
Deb Twitter: @studyofUAPs - https://twitter.com/studyofUAPs
Show Twitter: @CallingBeings - https://twitter.com/CallingBeings</t>
  </si>
  <si>
    <t>ygW3Y2uSPS0</t>
  </si>
  <si>
    <t>2022 03 03</t>
  </si>
  <si>
    <t>https://youtu.be/1UZPT0JSmkU</t>
  </si>
  <si>
    <t>%2322 John Ramirez</t>
  </si>
  <si>
    <t>Retired CIA Officer John Ramirez joins the CAB to discuss his personal experiences with the Phenomenon, insights into what the government does or doesn't know, meditation techniques, &amp; support groups for those who have had personal experiences. We were truly honored to speak with John &amp; welcome him back to CAB.
John Ramirez
Twitter - @JRam_11_11 - https://twitter.com/JRam_11_11
All Music in the show from the YouTube Audio Library
* Intro Music: Pushing the Stone by Silent Partner
* Outro Music: Beatles Unite by Rachel K Collier
* Video assets for intro/outro designed in Canva
DJ's Twitter: @Call_ALL_Beings - https://twitter.com/Call_ALL_Beings
Nathan's Twitter: @AWaifSoul - https://twitter.com/AWaifSoul
AkashiCris Twitter: @crismullinstx - https://twitter.com/crismullinstx
Flare Twitter: @flarius_kevin - https://twitter.com/flarius_kevin
Deb Twitter: @studyofUAPs - https://twitter.com/studyofUAPs
Show Twitter: @CallingBeings - https://twitter.com/CallingBeings</t>
  </si>
  <si>
    <t>1UZPT0JSmkU</t>
  </si>
  <si>
    <t>2022 02 23</t>
  </si>
  <si>
    <t>https://youtu.be/F8umvcgI48w</t>
  </si>
  <si>
    <t>%2321 Joe Murgia</t>
  </si>
  <si>
    <t>We had a wonderful time chatting with long-time UFO researcher, advocate, and tireless voice in the UFO community, UFO Joe! We discussed recent progress, the role of experiencers in the conversation, NDEs, the paranormal, consciousness, and what Joe is looking ahead to in 2022.
Joe Murgia
Twitter - @TheUfoJoe - https://twitter.com/TheUfoJoe
Web - https://www.ufojoe.net/
Bill Bengston's work on healing: https://bengstonresearch.com/
All Music in the show from the YouTube Audio Library
* Intro Music: Pushing the Stone by Silent Partner
* Outro Music: Beatles Unite by Rachel K Collier
* Video assets for intro/outro designed in Canva
DJ's Twitter: @Call_ALL_Beings - https://twitter.com/Call_ALL_Beings
Nathan's Twitter: @AWaifSoul - https://twitter.com/AWaifSoul
AkashiCris Twitter: @crismullinstx - https://twitter.com/crismullinstx
Flare Twitter: @flarius_kevin - https://twitter.com/flarius_kevin
Deb Twitter: @studyofUAPs - https://twitter.com/studyofUAPs
Show Twitter: @CallingBeings - https://twitter.com/CallingBeings</t>
  </si>
  <si>
    <t>F8umvcgI48w</t>
  </si>
  <si>
    <t>2022 02 16</t>
  </si>
  <si>
    <t>https://youtu.be/IBnNoPrf23c</t>
  </si>
  <si>
    <t>%2320 Luis Jimenez</t>
  </si>
  <si>
    <t>The CAB hears from Luis Jimenez of the Unidentified Celebrity Review and gets to know more about his background in sports, acting, &amp; personal experience with UFOs. We cover a lot of ground regarding community-advocacy efforts like The Big Phone Home, #ufotwitter, the need for hard scientific data, and the voice of experiencers within ufology.
#ufo #uap #phenomenon
Luis Jimenez
Twitter - @LuAngeles - https://twitter.com/LuAngeles
Unidentified Celebrity Review
YouTube - https://www.youtube.com/c/TheUnidentifiedCelebrityReview
The Big Phone Home: https://thebigphonehome.com/
All Music in the show from the YouTube Audio Library
* Intro Music: Pushing the Stone by Silent Partner
* Outro Music: Beatles Unite by Rachel K Collier
* Video assets for intro/outro designed in Canva
DJ's Twitter: @Call_ALL_Beings - https://twitter.com/Call_ALL_Beings
Nathan's Twitter: @AWaifSoul - https://twitter.com/AWaifSoul
AkashiCris Twitter: @crismullinstx - https://twitter.com/crismullinstx
Flare Twitter: @flarius_kevin - https://twitter.com/flarius_kevin
Deb Twitter: @studyofUAPs - https://twitter.com/studyofUAPs
Show Twitter: @CallingBeings - https://twitter.com/CallingBeings</t>
  </si>
  <si>
    <t>IBnNoPrf23c</t>
  </si>
  <si>
    <t>2022 02 14</t>
  </si>
  <si>
    <t>https://youtu.be/ZUmdtp51TZc</t>
  </si>
  <si>
    <t>PAWS Raffle Winner Announcement</t>
  </si>
  <si>
    <t>ZUmdtp51TZc</t>
  </si>
  <si>
    <t>https://youtu.be/9EIpaldtFK0</t>
  </si>
  <si>
    <t>%2319 Christopher Sharp</t>
  </si>
  <si>
    <t>Team CAB is joined by writer and journalist Christopher Sharp to discuss coverage of the Phenomenon both within his publication Liberation Times, and more broadly within mainstream media. We'll discuss current avenues of investigation, stigmatization of the topic, and what lies ahead in 2022 for the coverage of UFOs and UAP.
Christopher Sharp
Twitter - @RealCSharp - https://twitter.com/RealCSharp
Liberation Times
Twitter - @LiberationTimes - https://twitter.com/LiberationTimes
Web: https://www.liberationtimes.com/
All Music in the show from the YouTube Audio Library
* Intro Music: Pushing the Stone by Silent Partner
* Outro Music: Beatles Unite by Rachel K Collier
* Video assets for intro/outro designed in Canva
DJ's Twitter: @Call_ALL_Beings - https://twitter.com/Call_ALL_Beings
Nathan's Twitter: @AWaifSoul - https://twitter.com/AWaifSoul
AkashiCris Twitter: @crismullinstx - https://twitter.com/crismullinstx
Flare Twitter: @flarius_kevin - https://twitter.com/flarius_kevin
Deb Twitter: @studyofUAPs - https://twitter.com/studyofUAPs
Show Twitter: @CallingBeings - https://twitter.com/CallingBeings</t>
  </si>
  <si>
    <t>9EIpaldtFK0</t>
  </si>
  <si>
    <t>2022 02 03</t>
  </si>
  <si>
    <t>https://youtu.be/iza75KDS83w</t>
  </si>
  <si>
    <t>%2318 Ryan Sprague</t>
  </si>
  <si>
    <t>It was an honor and inspiration to speak with this week's guest, Ryan Sprague - an accomplished author, playwright, actor, podcaster, TV personality, and all-around pleasant human being. The CAB discussed his observations on human nature, the personal impact of phenomenal experience, trauma, new Broadway show ideas from Flare, and the heart behind Ryan's search for what it all means. We look forward to speaking with Ryan again in the future!
Ryan Sprague
Twitter: @RyanSprague51 - https://twitter.com/RyanSprague51
Somewhere in the Skies Twitter: @SomewhereSkies - https://twitter.com/SomewhereSkies
YouTube: https://www.youtube.com/c/RyanSprague51
All the other amazing places you can find Ryan and his work: https://linktr.ee/Sprague51
All Music in the show from the YouTube Audio Library
* Intro Music: Pushing the Stone by Silent Partner
* Outro Music: Beatles Unite by Rachel K Collier
* Video assets for intro/outro designed in Canva
DJ's Twitter: @Call_ALL_Beings - https://twitter.com/Call_ALL_Beings
Nathan's Twitter: @AWaifSoul - https://twitter.com/AWaifSoul
AkashiCris Twitter: @crismullinstx - https://twitter.com/crismullinstx
Flare Twitter: @flarius_kevin - https://twitter.com/flarius_kevin
Deb Twitter: @studyofUAPs - https://twitter.com/studyofUAPs
Show Twitter: @CallingBeings - https://twitter.com/CallingBeings</t>
  </si>
  <si>
    <t>iza75KDS83w</t>
  </si>
  <si>
    <t>2022 01 29</t>
  </si>
  <si>
    <t>https://youtu.be/DFvh5qxT0iQ</t>
  </si>
  <si>
    <t>%2317 Chrissy Newton</t>
  </si>
  <si>
    <t>Chrissy Newton joins the CAB crew to discuss her unique perspective covering not only The Phenomenon but also a variety of curiosities across science, technology, space, and more. In addition, we explore the ways in which media coverage of the Phenomenon has changed, is changing, and what role it plays in influencing and responding to our broader cultural narratives.
Chrissy Newton
Twitter: @chrissynewton - https://twitter.com/chrissynewton
Rebelliously Curious YouTube Playlist via The Debrief: https://www.youtube.com/playlist?list=PLUhoRu2TitdoVkXRZZp9NO41KxAccHcnS
Her social links: https://lnk.bio/G2vh
All Music in the show from the YouTube Audio Library
* Intro Music: Pushing the Stone by Silent Partner
* Outro Music: Beatles Unite by Rachel K Collier
* Video assets for intro/outro designed in Canva
DJ's Twitter: @Call_ALL_Beings - https://twitter.com/Call_ALL_Beings
Nathan's Twitter: @AWaifSoul - https://twitter.com/AWaifSoul
AkashiCris Twitter: @crismullinstx - https://twitter.com/crismullinstx
Flare Twitter: @flarius_kevin - https://twitter.com/flarius_kevin
Deb Twitter: @studyofUAPs - https://twitter.com/studyofUAPs
Show Twitter: @CallingBeings - https://twitter.com/CallingBeings</t>
  </si>
  <si>
    <t>DFvh5qxT0iQ</t>
  </si>
  <si>
    <t>2022 01 24</t>
  </si>
  <si>
    <t>https://youtu.be/ywzFclNuiWg</t>
  </si>
  <si>
    <t xml:space="preserve">%2316 Jazz Shaw &amp; Frank  UFO Thinker </t>
  </si>
  <si>
    <t>CAB welcomes two prominent voices in the UFO community for a thoughtful discussion on current events in ufology, their thoughts on where disclosure may be going, their own compelling theories, and engagement with both the topic of the Phenomenon and the community of interest.
Jazz Shaw is a writer, editor, and self-described curmudgeon - a thoughtful analyst and contributor to various media covering the UFO/UAP Phenomenon. Can be found on The Debrief media and https://hotair.com/
Frank is the host of the UFO Thinker Podcast, a weekly UK-based show reflecting on the most current events in UFO research and news, and providing a unique and insightful perspective on all things UFO/UAP/Phenomenon related.
Jazz Shaw:
Twitter: @JazzShaw - https://twitter.com/JazzShaw
Frank "UFO Thinker"
Twitter: @UFOthinker - https://twitter.com/UFOthinker
UFO Thinker Podcast: https://open.spotify.com/show/6gIvhKUtc4WwMhVjankDRN?si=P3YCLDC7TiCk1orMi3nPwA&amp;nd=1
All Music in the show from the YouTube Audio Library
* Intro Music: Pushing the Stone by Silent Partner
* Outro Music: Beatles Unite by Rachel K Collier
* Video assets for intro/outro designed in Canva
DJ's Twitter: @Call_ALL_Beings - https://twitter.com/Call_ALL_Beings
Nathan's Twitter: @AWaifSoul - https://twitter.com/AWaifSoul
AkashiCris Twitter: @crismullinstx - https://twitter.com/crismullinstx
Flare Twitter: @flarius_kevin - https://twitter.com/flarius_kevin
Deb Twitter: @studyofUAPs - https://twitter.com/studyofUAPs
Show Twitter: @CallingBeings - https://twitter.com/CallingBeings</t>
  </si>
  <si>
    <t>ywzFclNuiWg</t>
  </si>
  <si>
    <t>2022 01 16</t>
  </si>
  <si>
    <t>https://youtu.be/Ryh9Xk9WY8o</t>
  </si>
  <si>
    <t>%233 - Experiencer Roundtable</t>
  </si>
  <si>
    <t>In our 3rd Roundtable, CAB facilitates a meaningful and heartfelt discussion with four experiencers of the Phenomenon. They each share aspects of their personal experience and also work together to find both a common and deeper understanding of what their individual encounters may mean.
This episode highlights the strength of human connection across varied experiences, and was an incredibly uplifting and impactful conversation.
Experiencer Panel:
David John Lanier:
@Munook - https://twitter.com/Munook
Detailed account of David's experience: https://t.co/B2WCDorp7H
John Ramirez:
@JRam_11_11 - https://twitter.com/JRam_11_11
Detailed account of John's experience: https://t.co/WdVFNHDt2e
Pricilla Stone:
@quantum_wytch - https://twitter.com/quantum_wytch
Detailed account of Pricilla's experience: https://t.co/bsz5wqZB7E
The Quantum Wytch YouTube channel: https://www.youtube.com/channel/UCV4lL0PNaBCKZv6k-g2FTQw
Max McCabe:
@MaxEMcCabe - https://twitter.com/MaxEMcCabe
Detailed account of Max's experience: https://t.co/QPIWdBwvoU
OPUS Network for experiencer support:
https://www.opusnetwork.org/
All Music in the show from the YouTube Audio Library
* Intro Music: Pushing the Stone by Silent Partner
* Outro Music: Beatles Unite by Rachel K Collier
* Video assets for intro/outro designed in Canva
DJ's Twitter: @Call_ALL_Beings - https://twitter.com/Call_ALL_Beings
Nathan's Twitter: @AWaifSoul - https://twitter.com/AWaifSoul
AkashiCris Twitter: @crismullinstx - https://twitter.com/crismullinstx
Flare Twitter: @flarius_kevin - https://twitter.com/flarius_kevin
Deb Twitter: @studyofUAPs - https://twitter.com/studyofUAPs
Show Twitter: @CallingBeings - https://twitter.com/CallingBeings</t>
  </si>
  <si>
    <t>Ryh9Xk9WY8o</t>
  </si>
  <si>
    <t>2022 01 04</t>
  </si>
  <si>
    <t>https://youtu.be/r6lvpuXfG80</t>
  </si>
  <si>
    <t>CABBIE-Only Roundtable</t>
  </si>
  <si>
    <t>The CABBIES kick-off 2022 with a little in-house Roundtable fun. We had a few technical glitches but the conversation was flowing. There are many exciting shows ahead for CAB, and we hope you'll join us on the journey ahead!
Also - our non-profit shout-out continues for the month of January with PAWS in Middle GA. Give this animal rescue a follow and lend them your support!
PAWS in Middle Georgia
https://www.facebook.com/pawsinmidga/
All Music in the show from the YouTube Audio Library
* Intro Music: Pushing the Stone by Silent Partner
* Outro Music: Beatles Unite by Rachel K Collier
* Video assets for intro/outro designed in Canva
DJ's Twitter: @Call_ALL_Beings - https://twitter.com/Call_ALL_Beings
Nathan's Twitter: @AWaifSoul - https://twitter.com/AWaifSoul
AkashiCris Twitter: @crismullinstx - https://twitter.com/crismullinstx
Flare Twitter: @flarius_kevin - https://twitter.com/flarius_kevin
Deb Twitter: @studyofUAPs - https://twitter.com/studyofUAPs
Show Twitter: @CallingBeings - https://twitter.com/CallingBeings</t>
  </si>
  <si>
    <t>r6lvpuXfG80</t>
  </si>
  <si>
    <t>2021 12 27</t>
  </si>
  <si>
    <t>https://youtu.be/fJSs6Z7JdO8</t>
  </si>
  <si>
    <t>%2315 CAB HOLIDAY PARTY</t>
  </si>
  <si>
    <t>Celebrating 2021 in STYLE, the CAB family welcomes filmmaker, artist, and exceptional human Grant Lavac to the show alongside the amazingly brilliant and talented AkashiCris. We break down the latest in UFO news, say thanks to a hosts of guests from across #ufotwitter, give a shoutout to PAWS in Middle Georgia pet rescue, and pay tribute to Christine for CAB inspiration. 
Lastly, we take a serious look back at the best Deep Fakes from 2021 culminating in the 1st ever Stanton Friedman award given to Luis Jimenez in honor of his leadership and support of the UFO community and cause. This episode has IT ALL! Full of laughs and great vibes.
PAWS in Middle Georgia
https://www.facebook.com/pawsinmidga/
Special Guest:
Grant Lavac
Twitter: @GrantLavac - https://twitter.com/GrantLavac
YouTube: https://www.youtube.com/c/GrantLavac
Other Guests:
@LuAngeles @disclosureteam_ @RatherBSquidding @quantum_wytch @The_Video_Girl @PaperCrane111 @HeyLukOverThere @TjAllard @SusanFensten @SingularityMike @yogadharma850 @pawsinmidga @Lampy1947 @JazzShaw @Thunder46216520 @MaxEMcCabe
All Music in the show from the YouTube Audio Library
* Intro Music: Pushing the Stone by Silent Partner
* Outro Music: Beatles Unite by Rachel K Collier
* Video assets for intro/outro designed in Canva
DJ's Twitter: @Call_ALL_Beings - https://twitter.com/Call_ALL_Beings
Nathan's Twitter: @AWaifSoul - https://twitter.com/AWaifSoul
AkashiCris Twitter: @crismullinstx - https://twitter.com/crismullinstx
Flare Twitter: @flarius_kevin - https://twitter.com/flarius_kevin
Deb Twitter: @studyofUAPs - https://twitter.com/studyofUAPs
Show Twitter: @CallingBeings - https://twitter.com/CallingBeings</t>
  </si>
  <si>
    <t>fJSs6Z7JdO8</t>
  </si>
  <si>
    <t>2021 12 10</t>
  </si>
  <si>
    <t>https://youtu.be/VD2DNJyybNM</t>
  </si>
  <si>
    <t>%2314 TJ Allard</t>
  </si>
  <si>
    <t>The Executive Producer of The Secret of Skinwalker Ranch on The History Channel and 2x Emmy Award-Winning Producer joins the CAB team for a chat regarding the hit show, filming the paranormal, media engagement of the Phenomenon, and what lies ahead.
#ufo #uap #phenomenon #ufotwitter #skinwalkerranch #tv
TJ Allard
Twitter: @tjallard https://twitter.com/TjAllard
Web: https://www.tjallard.com/
Secret of Skinwalker Ranch: https://www.history.com/shows/the-secret-of-skinwalker-ranch
All Music in the show from the YouTube Audio Library
* Intro Music: Pushing the Stone by Silent Partner
* Outro Music: Beatles Unite by Rachel K Collier
* Video assets for intro/outro designed in Canva
DJ's Twitter: @Call_ALL_Beings - https://twitter.com/Call_ALL_Beings
Nathan's Twitter: @AWaifSoul - https://twitter.com/AWaifSoul
AkashiCris Twitter: @crismullinstx - https://twitter.com/crismullinstx
Show Twitter: @CallingBeings - https://twitter.com/CallingBeings</t>
  </si>
  <si>
    <t>VD2DNJyybNM</t>
  </si>
  <si>
    <t>2021 12 07</t>
  </si>
  <si>
    <t>https://youtu.be/ziTXnFIScwI</t>
  </si>
  <si>
    <t>%2313 Diana Walsh Pasulka</t>
  </si>
  <si>
    <t>Dr. Diana Pasulka joins the CAB in a riveting conversation regarding the nature of belief, her personal experiences, synchronicity, technology, ontology, eschatology, and listener questions. We had an absolute blast speaking with Diana and look forward to having her back on the CAB in the future!
#ufo #uap #phenomenon #ufotwitter #technology #religion #religiousstudies
Dr. Diana Walsh Pasulka
Twitter: @dwpasulka https://twitter.com/dwpasulka
American Cosmic: https://www.amazon.com/American-Cosmic-UFOs-Religion-Technology/dp/019069288X
Amazon Author Page: https://www.amazon.com/D-W-Pasulka/e/B07NL6KZN5?ref=sr_ntt_srch_lnk_1&amp;qid=1636152950&amp;sr=1-1
All Music in the show from the YouTube Audio Library
* Intro Music: Pushing the Stone by Silent Partner
* Outro Music: Beatles Unite by Rachel K Collier
* Video assets for intro/outro designed in Canva
DJ's Twitter: @Call_ALL_Beings - https://twitter.com/Call_ALL_Beings
Nathan's Twitter: @AWaifSoul - https://twitter.com/AWaifSoul
AkashiCris Twitter: @crismullinstx - https://twitter.com/crismullinstx
Show Twitter: @CallingBeings - https://twitter.com/CallingBeings</t>
  </si>
  <si>
    <t>ziTXnFIScwI</t>
  </si>
  <si>
    <t>2021 11 28</t>
  </si>
  <si>
    <t>https://youtu.be/PwMp-912gBA</t>
  </si>
  <si>
    <t>%2312 Engaging James Iandoli</t>
  </si>
  <si>
    <t>Incredibly excited and grateful to host James Iandoli from EngagingThePhenomenon &amp; Meta Perspective to discuss his contact experiences, contact modalities, philosophy regarding the Phenomenon, and what lies ahead for those on the journey of discovery.
We were also joined by Max McCabe who shared his contact experience, Deb with an excellent question, and Steven Greer's Flare providing his unique and thought-provoking perspective!
#ufo #uap #phenomenon #meditation #consciousness #paranormal #ufotwitter #CE5
James
- Twitter: @EngagingThe https://twitter.com/EngagingThe
- YouTube: https://www.youtube.com/c/EngagingThePhenomenon
Meta Perspective
- Twitter: @Meta_Perspectiv https://twitter.com/Meta_Perspectiv
- YouTube: https://www.youtube.com/c/MetaPerspective_
Link to CE-5 handbook mentioned on the show: https://drive.google.com/file/d/1fmuTJ55izsf1AkrriFUYmwUXnd6wwNYL/view
Max
Twitter: @MaxEMcCabe https://twitter.com/MaxEMcCabe
Deb
Twitter: @studyofUAPs https://twitter.com/studyofUAPs
Steven Greer's Flare
Twitter: @greer_flare https://twitter.com/greer_flare
All Music in the show from the YouTube Audio Library
* Intro Music: Pushing the Stone by Silent Partner
* Outro Music: Beatles Unite by Rachel K Collier
* Video assets for intro/outro designed in Canva
DJ's Twitter: @Call_ALL_Beings - https://twitter.com/Call_ALL_Beings
Nathan's Twitter: @AWaifSoul - https://twitter.com/AWaifSoul
AkashiCris Twitter: @crismullinstx - https://twitter.com/crismullinstx
Show Twitter: @CallingBeings - https://twitter.com/CallingBeings</t>
  </si>
  <si>
    <t>PwMp-912gBA</t>
  </si>
  <si>
    <t>2021 11 24</t>
  </si>
  <si>
    <t>https://youtu.be/EfkyYcqEP7c</t>
  </si>
  <si>
    <t>%2311 PRIME TIME with Artemis &amp; Josh</t>
  </si>
  <si>
    <t>Artemis &amp; Josh of PRIME TIME take a drive in the CAB w/ DJ, Nathan, AkashiCris &amp; special guest Steven Greer's Flare to discuss their passion for the ufo community, deep interest in the Phenomenon, advocacy for mental health, and even hair care tips! These two guests were a pleasure to speak with and we look forward to watching their channel grow as they strive to push the topic of UFO/UAP/Phenomenon into the public arena.
#ufo #uap #disclosure #phenomenon #ufotwitter
Artemis
- Twitter: @ArtemisPrime24 https://twitter.com/ArtemisPrime24
Josh
- Twitter: @PrimeTimeJosh11 https://twitter.com/PrimeTimeJosh11
PRIME TIME
- Twitter: @j_aprimetime https://twitter.com/j_aprimetime
- YouTube: https://www.youtube.com/channel/UCkRHWoOEsIHvxzD9DYIH9fw
All Music in the show from the YouTube Audio Library
* Intro Music: Pushing the Stone by Silent Partner
* Outro Music: Beatles Unite by Rachel K Collier
* Video assets for intro/outro designed in Canva
DJ's Twitter: @Call_ALL_Beings - https://twitter.com/Call_ALL_Beings
Nathan's Twitter: @AWaifSoul - https://twitter.com/AWaifSoul
AkashiCris Twitter: @crismullinstx - https://twitter.com/crismullinstx
Show Twitter: @CallingBeings - https://twitter.com/CallingBeings</t>
  </si>
  <si>
    <t>EfkyYcqEP7c</t>
  </si>
  <si>
    <t>2021 11 20</t>
  </si>
  <si>
    <t>https://youtu.be/HXq8N-LnmPs</t>
  </si>
  <si>
    <t>%2310 Michael Mataluni</t>
  </si>
  <si>
    <t>Kicking off Happy Hour Friday right with our special guest, Michael Mataluni of The Singularity Lab and the Unidentified Celebrity Review. We get into some shenanigans but also get Michael's thoughts on a range of topics from Gobleki Tepi to Phenomenon engagement. If you haven't checked out his channel or the UCR, give them a follow, like, and subscribe!
#ufo #uap #disclosure #phenomenon
Michael Mataluni
- YouTube: https://www.youtube.com/c/TheSingularityLab
- Twitter: @singularitymike https://twitter.com/singularitymike
Unidentified Celebrity Review
- YouTube: https://www.youtube.com/user/LuAngeles1
All Music in the show from the YouTube Audio Library
* Intro Music: Pushing the Stone by Silent Partner
* Outro Music: Beatles Unite by Rachel K Collier
* Video assets for intro/outro designed in Canva
DJ's Twitter: @Call_ALL_Beings - https://twitter.com/Call_ALL_Beings
Nathan's Twitter: @AWaifSoul - https://twitter.com/AWaifSoul
Show Twitter: @CallingBeings - https://twitter.com/CallingBeings</t>
  </si>
  <si>
    <t>HXq8N-LnmPs</t>
  </si>
  <si>
    <t>2021 11 17</t>
  </si>
  <si>
    <t>https://youtu.be/cBUZmPCNutQ</t>
  </si>
  <si>
    <t>%239 DJ and Nathan Keeping It Real</t>
  </si>
  <si>
    <t>In the first ever "just the 2 of us" show, DJ &amp; Nathan cover some questions and topics from the #ufotwitter community as well as delve into the mission of their show, Calling All Beings.
#ufo #uap #disclosure #phenomenon
All Music in the show from the YouTube Audio Library
* Intro Music: Pushing the Stone by Silent Partner
* Outro Music: Beatles Unite by Rachel K Collier
* Video assets for intro/outro designed in Canva
DJ's Twitter: @Call_ALL_Beings - https://twitter.com/Call_ALL_Beings
Nathan's Twitter: @AWaifSoul - https://twitter.com/AWaifSoul
Show Twitter: @CallingBeings - https://twitter.com/CallingBeings</t>
  </si>
  <si>
    <t>cBUZmPCNutQ</t>
  </si>
  <si>
    <t>2021 11 04</t>
  </si>
  <si>
    <t>https://youtu.be/BaSz-ZegwWc</t>
  </si>
  <si>
    <t>ROUNDTABLE 2 - Phenomenal Panel</t>
  </si>
  <si>
    <t>The CAB's 2nd Roundtable discussion on the Phenomenon with notable #ufotwitter content creator's and enthusiasts. We are gonna dig into the good, the bad, and the best of UFOs and #ufotwitter.
#ufo #uap #disclosure #phenomenon
S.A. Lampy
- Twitter: @Lampy1947 https://twitter.com/Lampy1947
Susan Fensten
- Twitter: @SusanFensten https://twitter.com/SusanFensten
Kelly Dodge
- Twitter: @The_Video_Girl https://twitter.com/The_Video_Girl
Amy
- YouTube: https://www.youtube.com/c/aliengirl111
- Twitter: @papercrane111 https://twitter.com/papercrane111
All Music in the show from the YouTube Audio Library
* Intro Music: Pushing the Stone by Silent Partner
* Outro Music: Beatles Unite by Rachel K Collier
* Video assets for intro/outro designed in Canva
DJ's Twitter: @Call_ALL_Beings - https://twitter.com/Call_ALL_Beings
Nathan's Twitter: @AWaifSoul - https://twitter.com/AWaifSoul
Show Twitter: @CallingBeings - https://twitter.com/CallingBeings</t>
  </si>
  <si>
    <t>BaSz-ZegwWc</t>
  </si>
  <si>
    <t>2021 10 24</t>
  </si>
  <si>
    <t>https://youtu.be/nuTVS4Ddbic</t>
  </si>
  <si>
    <t>%238 Graeme Rendall - UFOs Before Roswell</t>
  </si>
  <si>
    <t>We are extremely excited to have Graeme Rendall joining us on the CAB to discuss his book, "UFOs Before Roswell," and dig into the fascinating history of the "Foo-Fighters" seen by allied and axis fighters throughout Europe. In addition to history, we will discuss parallels with 20th and 21st century sightings and even some speculative aspects of the UFO/UAP phenomenon.
#ufotwitter #ufo #uap #disclosure #foofighters
All Music in the show from the YouTube Audio Library
* Intro Music: Pushing the Stone by Silent Partner
* Outro Music: Beatles Unite by Rachel K Collier
* Video assets for intro/outro designed in Canva
DJ's Twitter: @Call_ALL_Beings - https://twitter.com/Call_ALL_Beings
Nathan's Twitter: @AWaifSoul - https://twitter.com/AWaifSoul
Show Twitter: @CallingBeings - https://twitter.com/CallingBeings
Guest Graeme Rendall's Twitter: @Borders750 - https://twitter.com/Borders750
Graeme's Book, "UFOs Before Roswell: European Foo-Fighters 1940-1945" : https://www.amazon.com/UFOs-Before-Roswell-Foo-Fighters-1940-1945/dp/B09DN3BV72/ref=tmm_pap_swatch_0?_encoding=UTF8&amp;qid=&amp;sr=</t>
  </si>
  <si>
    <t>nuTVS4Ddbic</t>
  </si>
  <si>
    <t>2021 10 21</t>
  </si>
  <si>
    <t>https://youtu.be/kk9zAym7pzQ</t>
  </si>
  <si>
    <t>%237 Richard Doty - UFO Crash Retrievals</t>
  </si>
  <si>
    <t>It's Crash Retrieval week in #ufotwitter and we are fortunate to be speaking with former AFOSI agent Richard Doty regarding his career with Air Force intelligence, what he purportedly knows about retrieved materials not made by human hands, as well as his perspectives on disinformation, disclosure, and a variety of other hot topics within ufology.
All Music in the show from the YouTube Audio Library
* Intro Music: Pushing the Stone by Silent Partner
* Outro Music: Beatles Unite by Rachel K Collier
* Video assets for intro/outro designed in Canva
DJ's Twitter: @Call_ALL_Beings - https://twitter.com/Call_ALL_Beings
Nathan's Twitter: @AWaifSoul - https://twitter.com/AWaifSoul
Show Twitter: @CallingBeings - https://twitter.com/CallingBeings</t>
  </si>
  <si>
    <t>kk9zAym7pzQ</t>
  </si>
  <si>
    <t>2021 10 11</t>
  </si>
  <si>
    <t>https://youtu.be/Q7S3-o3Pjvk</t>
  </si>
  <si>
    <t>ROUNDTABLE 1 - Let's Talk The Phenomenon</t>
  </si>
  <si>
    <t>The CAB's 1st Roundtable discussion on the Phenomenon with notable #ufotwitter content creator's and enthusiasts. We covered a variety of interesting topics including:
* Disclosure
* UFO Tours
* Crash Retrievals
* Non-governmental evidence of the Phenomenon
* Motives and Trust
#ufo #uap #disclosure #phenomenon
Andy from That UFO Podcast and KGRA's That UFO Podcast "The Other Show". 
- YouTube: https://www.youtube.com/c/ThatUFOPodcast
- Twitter: @ufouapam https://twitter.com/ufouapam
James Iandoli from Engaging The Phenomenon and Meta Perspective.
- YouTube: https://www.youtube.com/c/EngagingThePhenomenon
- YouTube: https://www.youtube.com/channel/UCzkdWbAgYhJRiY0Iyg2QXdA
- Twitter: @EngagingThe https://twitter.com/EngagingThe
Dan Warren from The 5th Pillar.
- YouTube: https://www.youtube.com/channel/UCKKGpnNzN1dENKaUrbVZiAQ
- TikTok: https://tinyurl.com/28zdtv5s
- Twitter: @heylukoverthere https://twitter.com/HeyLukOverThere
Special Guest: Luis Jimenez from the Unidentified Celebrity Review
- YouTube: https://www.youtube.com/channel/UCS5IDwJXRzAg2iTPevd6kMA
- Twitter: @LuAngeles https://twitter.com/LuAngeles
Special Guest: Ashleigh from #ufotwitter
- Twitter: @DivineDaisyGirl https://twitter.com/DivineDaisyGirl
All Music in the show from the YouTube Audio Library
* Intro Music: Pushing the Stone by Silent Partner
* Outro Music: Beatles Unite by Rachel K Collier
* Video assets for intro/outro designed in Canva
DJ's Twitter: @Call_ALL_Beings - https://twitter.com/Call_ALL_Beings
Nathan's Twitter: @AWaifSoul - https://twitter.com/AWaifSoul
Show Twitter: @CallingBeings - https://twitter.com/CallingBeings</t>
  </si>
  <si>
    <t>Q7S3-o3Pjvk</t>
  </si>
  <si>
    <t>2021 10 04</t>
  </si>
  <si>
    <t>https://youtu.be/Zbg1J-ibmVk</t>
  </si>
  <si>
    <t>%236 Aviators React to UFO Videos &amp; Go Deep on What it Takes to Fly</t>
  </si>
  <si>
    <t>Ever wanted to know what it takes to become a military pilot or specialist in aviation? What exactly does it mean to be a "trained observer" in the skies? We'll be doing a deep dive with this excellent panel discussing training, culture, expectations, and even...UFO/UAP!
#ufotwitter #ufo #uap #aviation #pilot #military #airforce
Playlist of videos featured on the show: https://www.youtube.com/playlist?list=PLKwsOK1uCvwhyzXoVkrzZARK-vk3Sy5eT
All Music in the show from the YouTube Audio Library
* Intro Music: Pushing the Stone by Silent Partner
* Outro Music: Beatles Unite by Rachel K Collier
* Video assets for intro/outro designed in Canva
DJ's Twitter: @Call_ALL_Beings - https://twitter.com/Call_ALL_Beings
Nathan's Twitter: @AWaifSoul - https://twitter.com/AWaifSoul
Show Twitter: @CallingBeings - https://twitter.com/CallingBeings
Guest Chris Lehto's Twitter: @chrisotis78 - https://twitter.com/chrisotis78
YouTube: https://www.youtube.com/c/ChrisLehtoF16</t>
  </si>
  <si>
    <t>Zbg1J-ibmVk</t>
  </si>
  <si>
    <t>2021 09 28</t>
  </si>
  <si>
    <t>https://youtu.be/vv5-X7D0Px4</t>
  </si>
  <si>
    <t>%235 UFO Jane - Activism &amp; Awareness</t>
  </si>
  <si>
    <t>It was an honor and pleasure to speak with UFO Jane - a veteran ufo researcher and fixture of the ufo community. We talked about government secrecy, spectrum of belief vs. skepticism, and the impact of disclosure on the world when or IF it ever happens. This was a passionate discussion and reminded us how fortunate the community is to have such amazing advocates like Jane. We look forward to chatting with her again soon!
#ufotwitter #ufo #uap #disclosure
All Music in the show from the YouTube Audio Library
* Intro Music: Pushing the Stone by Silent Partner
* Outro Music: Beatles Unite by Rachel K Collier
* Video assets for intro/outro designed in Canva
DJ's Twitter: @Call_ALL_Beings - https://twitter.com/Call_ALL_Beings
Nathan's Twitter: @AWaifSoul - https://twitter.com/AWaifSoul
Show Twitter: @CallingBeings - https://twitter.com/CallingBeings
Guest UFO Jane's Twitter: @TxUFOSightings - https://twitter.com/TxUFOSightings
YouTube: https://www.youtube.com/channel/UCU9B1wlplDN69bTItaNBpnA</t>
  </si>
  <si>
    <t>vv5-X7D0Px4</t>
  </si>
  <si>
    <t>2021 09 22</t>
  </si>
  <si>
    <t>https://youtu.be/btX1Jm4qPxQ</t>
  </si>
  <si>
    <t>%234 Rather B. Squidding - Chasing Disclosure</t>
  </si>
  <si>
    <t>Well known for his appearances on the Unidentified Celebrity Review as well as his stellar YouTube channel, we are honored to host Rather B. Squidding on the CAB. We discuss a range of topics from his thoughts on the effectiveness of grassroots outreach efforts for UAP disclosure, the current state of the #ufotwitter community and ufology at large, what ideas get him most energized, and what is the future for all of us once the UAP reality goes from "fringe" to mainstream.
All Music in the show from the YouTube Audio Library
* Intro Music: Pushing the Stone by Silent Partner
* Outro Music: Beatles Unite by Rachel K Collier
* Video assets for intro/outro designed in Canva
DJ's Twitter: @Call_ALL_Beings - https://twitter.com/Call_ALL_Beings
Nathan's Twitter: @AWaifSoul - https://twitter.com/AWaifSoul
Show Twitter: @CallingBeings - https://twitter.com/CallingBeings
Guest Rather B. Squidding's Twitter: @BSquidding - https://twitter.com/BSquidding
YouTube: https://www.youtube.com/c/RatherBSquidding</t>
  </si>
  <si>
    <t>btX1Jm4qPxQ</t>
  </si>
  <si>
    <t>2021 09 16</t>
  </si>
  <si>
    <t>https://youtu.be/4ZxJoTFoTEU</t>
  </si>
  <si>
    <t>%233 David John Lanier - Experiencer Testimony</t>
  </si>
  <si>
    <t>A compelling and gripping story of one man's experience with the Phenomenon spanning several years. In his first time going public, David shares with the CAB a very personal journey of encounters with craft, beings, messages, and how it has impacted his life.
#ufo #uap #experiencer #phenomenon #aliens
All Music in the show from the YouTube Audio Library
* Intro Music: Pushing the Stone by Silent Partner
* Outro Music: Beatles Unite by Rachel K Collier
* Video assets for intro/outro designed in Canva
DJ's Twitter: @Call_ALL_Beings - https://twitter.com/Call_ALL_Beings
Nathan's Twitter: @AWaifSoul - https://twitter.com/AWaifSoul
Show Twitter: @CallingBeings - https://twitter.com/CallingBeings
Guest David Lanier's Twitter: @Munook - https://twitter.com/Munook
Show ends in honor of Kevin P. Childress who recently passed away. Kevin's Twitter: https://twitter.com/PopnCaps551</t>
  </si>
  <si>
    <t>4ZxJoTFoTEU</t>
  </si>
  <si>
    <t>2021 09 10</t>
  </si>
  <si>
    <t>https://youtu.be/hd6vIKQXaQo</t>
  </si>
  <si>
    <t>%232 S.A. (Lampy) - UFOs &amp; %23ufotwitter</t>
  </si>
  <si>
    <t>We discuss the UFO/UAP twitterverse including recommended follows, the spectrum of phenomenon represented in the community, and current events like the Anjali/experiencer controversy.
Guest Twitter profile: https://twitter.com/Lampy1947
#ufotwitter #uap #anjali #mickwest #ufo</t>
  </si>
  <si>
    <t>hd6vIKQXaQo</t>
  </si>
  <si>
    <t>2021 09 01</t>
  </si>
  <si>
    <t>https://youtu.be/VsqCeqY4fKQ</t>
  </si>
  <si>
    <t>%231 Karlene Linxweiler - Hypnotherapy &amp; the Experiencer</t>
  </si>
  <si>
    <t>In the inaugural episode of the Calling All Beings show, DJ &amp; Nathan speak with Karlene Linxweiler of Roots &amp; Wings Hypnosis regarding hypnotherapy, aerial yoga, healing, and broader aspects of the Phenomenon and the human experience.
Where to find Karlene: https://rootswingshypnosis.com/
#hypnosis #hypnotherapy #ufo #uap #phenomenon</t>
  </si>
  <si>
    <t>VsqCeqY4fKQ</t>
  </si>
</sst>
</file>

<file path=xl/styles.xml><?xml version="1.0" encoding="utf-8"?>
<styleSheet xmlns="http://schemas.openxmlformats.org/spreadsheetml/2006/main">
  <numFmts count="4">
    <numFmt numFmtId="44" formatCode="_-&quot;£&quot;* #,##0.00_-;\-&quot;£&quot;* #,##0.00_-;_-&quot;£&quot;* &quot;-&quot;??_-;_-@_-"/>
    <numFmt numFmtId="41" formatCode="_-* #,##0_-;\-* #,##0_-;_-* &quot;-&quot;_-;_-@_-"/>
    <numFmt numFmtId="43" formatCode="_-* #,##0.00_-;\-* #,##0.00_-;_-* &quot;-&quot;??_-;_-@_-"/>
    <numFmt numFmtId="42" formatCode="_-&quot;£&quot;* #,##0_-;\-&quot;£&quot;* #,##0_-;_-&quot;£&quot;* &quot;-&quot;_-;_-@_-"/>
  </numFmts>
  <fonts count="23">
    <font>
      <sz val="11"/>
      <color theme="1"/>
      <name val="Calibri"/>
      <charset val="134"/>
      <scheme val="minor"/>
    </font>
    <font>
      <u/>
      <sz val="11"/>
      <color rgb="FF0000FF"/>
      <name val="Arial"/>
      <charset val="134"/>
    </font>
    <font>
      <b/>
      <sz val="11"/>
      <color theme="1"/>
      <name val="Calibri"/>
      <charset val="134"/>
      <scheme val="minor"/>
    </font>
    <font>
      <u/>
      <sz val="11"/>
      <color theme="10"/>
      <name val="Calibri"/>
      <charset val="134"/>
    </font>
    <font>
      <sz val="11"/>
      <color theme="1"/>
      <name val="Calibri"/>
      <charset val="134"/>
      <scheme val="minor"/>
    </font>
    <font>
      <sz val="11"/>
      <color theme="1"/>
      <name val="Calibri"/>
      <charset val="0"/>
      <scheme val="minor"/>
    </font>
    <font>
      <sz val="11"/>
      <color theme="0"/>
      <name val="Calibri"/>
      <charset val="0"/>
      <scheme val="minor"/>
    </font>
    <font>
      <b/>
      <sz val="11"/>
      <color theme="3"/>
      <name val="Calibri"/>
      <charset val="134"/>
      <scheme val="minor"/>
    </font>
    <font>
      <u/>
      <sz val="11"/>
      <color rgb="FF800080"/>
      <name val="Calibri"/>
      <charset val="0"/>
      <scheme val="minor"/>
    </font>
    <font>
      <b/>
      <sz val="11"/>
      <color rgb="FFFFFFFF"/>
      <name val="Calibri"/>
      <charset val="0"/>
      <scheme val="minor"/>
    </font>
    <font>
      <b/>
      <sz val="13"/>
      <color theme="3"/>
      <name val="Calibri"/>
      <charset val="134"/>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sz val="11"/>
      <color rgb="FF9C6500"/>
      <name val="Calibri"/>
      <charset val="0"/>
      <scheme val="minor"/>
    </font>
    <font>
      <sz val="11"/>
      <color rgb="FF3F3F76"/>
      <name val="Calibri"/>
      <charset val="0"/>
      <scheme val="minor"/>
    </font>
    <font>
      <b/>
      <sz val="11"/>
      <color rgb="FFFA7D00"/>
      <name val="Calibri"/>
      <charset val="0"/>
      <scheme val="minor"/>
    </font>
    <font>
      <sz val="11"/>
      <color rgb="FF006100"/>
      <name val="Calibri"/>
      <charset val="0"/>
      <scheme val="minor"/>
    </font>
    <font>
      <b/>
      <sz val="11"/>
      <color rgb="FF3F3F3F"/>
      <name val="Calibri"/>
      <charset val="0"/>
      <scheme val="minor"/>
    </font>
    <font>
      <sz val="11"/>
      <color rgb="FFFA7D00"/>
      <name val="Calibri"/>
      <charset val="0"/>
      <scheme val="minor"/>
    </font>
    <font>
      <sz val="11"/>
      <color rgb="FF9C0006"/>
      <name val="Calibri"/>
      <charset val="0"/>
      <scheme val="minor"/>
    </font>
    <font>
      <b/>
      <sz val="11"/>
      <color theme="1"/>
      <name val="Calibri"/>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6"/>
        <bgColor indexed="64"/>
      </patternFill>
    </fill>
    <fill>
      <patternFill patternType="solid">
        <fgColor theme="7" tint="0.399975585192419"/>
        <bgColor indexed="64"/>
      </patternFill>
    </fill>
    <fill>
      <patternFill patternType="solid">
        <fgColor rgb="FFA5A5A5"/>
        <bgColor indexed="64"/>
      </patternFill>
    </fill>
    <fill>
      <patternFill patternType="solid">
        <fgColor rgb="FFFFFFCC"/>
        <bgColor indexed="64"/>
      </patternFill>
    </fill>
    <fill>
      <patternFill patternType="solid">
        <fgColor theme="9"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theme="8"/>
        <bgColor indexed="64"/>
      </patternFill>
    </fill>
    <fill>
      <patternFill patternType="solid">
        <fgColor theme="7"/>
        <bgColor indexed="64"/>
      </patternFill>
    </fill>
    <fill>
      <patternFill patternType="solid">
        <fgColor rgb="FFFFEB9C"/>
        <bgColor indexed="64"/>
      </patternFill>
    </fill>
    <fill>
      <patternFill patternType="solid">
        <fgColor rgb="FFFFCC99"/>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2F2F2"/>
        <bgColor indexed="64"/>
      </patternFill>
    </fill>
    <fill>
      <patternFill patternType="solid">
        <fgColor rgb="FFC6EFCE"/>
        <bgColor indexed="64"/>
      </patternFill>
    </fill>
    <fill>
      <patternFill patternType="solid">
        <fgColor theme="4"/>
        <bgColor indexed="64"/>
      </patternFill>
    </fill>
    <fill>
      <patternFill patternType="solid">
        <fgColor theme="4" tint="0.799981688894314"/>
        <bgColor indexed="64"/>
      </patternFill>
    </fill>
    <fill>
      <patternFill patternType="solid">
        <fgColor rgb="FFFFC7CE"/>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4"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0" fontId="5" fillId="2" borderId="0" applyNumberFormat="0" applyBorder="0" applyAlignment="0" applyProtection="0">
      <alignment vertical="center"/>
    </xf>
    <xf numFmtId="43"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0" fontId="3" fillId="0" borderId="0" applyNumberFormat="0" applyFill="0" applyBorder="0" applyAlignment="0" applyProtection="0">
      <alignment vertical="top"/>
      <protection locked="0"/>
    </xf>
    <xf numFmtId="0" fontId="6" fillId="10" borderId="0" applyNumberFormat="0" applyBorder="0" applyAlignment="0" applyProtection="0">
      <alignment vertical="center"/>
    </xf>
    <xf numFmtId="0" fontId="8" fillId="0" borderId="0" applyNumberFormat="0" applyFill="0" applyBorder="0" applyAlignment="0" applyProtection="0">
      <alignment vertical="center"/>
    </xf>
    <xf numFmtId="0" fontId="9" fillId="11" borderId="3" applyNumberFormat="0" applyAlignment="0" applyProtection="0">
      <alignment vertical="center"/>
    </xf>
    <xf numFmtId="0" fontId="10" fillId="0" borderId="4" applyNumberFormat="0" applyFill="0" applyAlignment="0" applyProtection="0">
      <alignment vertical="center"/>
    </xf>
    <xf numFmtId="0" fontId="4" fillId="12" borderId="5" applyNumberFormat="0" applyFont="0" applyAlignment="0" applyProtection="0">
      <alignment vertical="center"/>
    </xf>
    <xf numFmtId="0" fontId="5" fillId="15" borderId="0" applyNumberFormat="0" applyBorder="0" applyAlignment="0" applyProtection="0">
      <alignment vertical="center"/>
    </xf>
    <xf numFmtId="0" fontId="11" fillId="0" borderId="0" applyNumberFormat="0" applyFill="0" applyBorder="0" applyAlignment="0" applyProtection="0">
      <alignment vertical="center"/>
    </xf>
    <xf numFmtId="0" fontId="5" fillId="6"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7" fillId="0" borderId="2" applyNumberFormat="0" applyFill="0" applyAlignment="0" applyProtection="0">
      <alignment vertical="center"/>
    </xf>
    <xf numFmtId="0" fontId="7" fillId="0" borderId="0" applyNumberFormat="0" applyFill="0" applyBorder="0" applyAlignment="0" applyProtection="0">
      <alignment vertical="center"/>
    </xf>
    <xf numFmtId="0" fontId="16" fillId="19" borderId="6" applyNumberFormat="0" applyAlignment="0" applyProtection="0">
      <alignment vertical="center"/>
    </xf>
    <xf numFmtId="0" fontId="6" fillId="21" borderId="0" applyNumberFormat="0" applyBorder="0" applyAlignment="0" applyProtection="0">
      <alignment vertical="center"/>
    </xf>
    <xf numFmtId="0" fontId="18" fillId="23" borderId="0" applyNumberFormat="0" applyBorder="0" applyAlignment="0" applyProtection="0">
      <alignment vertical="center"/>
    </xf>
    <xf numFmtId="0" fontId="19" fillId="22" borderId="7" applyNumberFormat="0" applyAlignment="0" applyProtection="0">
      <alignment vertical="center"/>
    </xf>
    <xf numFmtId="0" fontId="5" fillId="25" borderId="0" applyNumberFormat="0" applyBorder="0" applyAlignment="0" applyProtection="0">
      <alignment vertical="center"/>
    </xf>
    <xf numFmtId="0" fontId="17" fillId="22" borderId="6" applyNumberFormat="0" applyAlignment="0" applyProtection="0">
      <alignment vertical="center"/>
    </xf>
    <xf numFmtId="0" fontId="20" fillId="0" borderId="8" applyNumberFormat="0" applyFill="0" applyAlignment="0" applyProtection="0">
      <alignment vertical="center"/>
    </xf>
    <xf numFmtId="0" fontId="22" fillId="0" borderId="9" applyNumberFormat="0" applyFill="0" applyAlignment="0" applyProtection="0">
      <alignment vertical="center"/>
    </xf>
    <xf numFmtId="0" fontId="21" fillId="26" borderId="0" applyNumberFormat="0" applyBorder="0" applyAlignment="0" applyProtection="0">
      <alignment vertical="center"/>
    </xf>
    <xf numFmtId="0" fontId="15" fillId="18" borderId="0" applyNumberFormat="0" applyBorder="0" applyAlignment="0" applyProtection="0">
      <alignment vertical="center"/>
    </xf>
    <xf numFmtId="0" fontId="6" fillId="24" borderId="0" applyNumberFormat="0" applyBorder="0" applyAlignment="0" applyProtection="0">
      <alignment vertical="center"/>
    </xf>
    <xf numFmtId="0" fontId="5" fillId="29" borderId="0" applyNumberFormat="0" applyBorder="0" applyAlignment="0" applyProtection="0">
      <alignment vertical="center"/>
    </xf>
    <xf numFmtId="0" fontId="6" fillId="32" borderId="0" applyNumberFormat="0" applyBorder="0" applyAlignment="0" applyProtection="0">
      <alignment vertical="center"/>
    </xf>
    <xf numFmtId="0" fontId="6" fillId="14" borderId="0" applyNumberFormat="0" applyBorder="0" applyAlignment="0" applyProtection="0">
      <alignment vertical="center"/>
    </xf>
    <xf numFmtId="0" fontId="5" fillId="20" borderId="0" applyNumberFormat="0" applyBorder="0" applyAlignment="0" applyProtection="0">
      <alignment vertical="center"/>
    </xf>
    <xf numFmtId="0" fontId="5" fillId="13" borderId="0" applyNumberFormat="0" applyBorder="0" applyAlignment="0" applyProtection="0">
      <alignment vertical="center"/>
    </xf>
    <xf numFmtId="0" fontId="6" fillId="5" borderId="0" applyNumberFormat="0" applyBorder="0" applyAlignment="0" applyProtection="0">
      <alignment vertical="center"/>
    </xf>
    <xf numFmtId="0" fontId="6" fillId="9" borderId="0" applyNumberFormat="0" applyBorder="0" applyAlignment="0" applyProtection="0">
      <alignment vertical="center"/>
    </xf>
    <xf numFmtId="0" fontId="5" fillId="31" borderId="0" applyNumberFormat="0" applyBorder="0" applyAlignment="0" applyProtection="0">
      <alignment vertical="center"/>
    </xf>
    <xf numFmtId="0" fontId="6" fillId="17" borderId="0" applyNumberFormat="0" applyBorder="0" applyAlignment="0" applyProtection="0">
      <alignment vertical="center"/>
    </xf>
    <xf numFmtId="0" fontId="5" fillId="8" borderId="0" applyNumberFormat="0" applyBorder="0" applyAlignment="0" applyProtection="0">
      <alignment vertical="center"/>
    </xf>
    <xf numFmtId="0" fontId="5" fillId="28" borderId="0" applyNumberFormat="0" applyBorder="0" applyAlignment="0" applyProtection="0">
      <alignment vertical="center"/>
    </xf>
    <xf numFmtId="0" fontId="6" fillId="16" borderId="0" applyNumberFormat="0" applyBorder="0" applyAlignment="0" applyProtection="0">
      <alignment vertical="center"/>
    </xf>
    <xf numFmtId="0" fontId="5" fillId="7" borderId="0" applyNumberFormat="0" applyBorder="0" applyAlignment="0" applyProtection="0">
      <alignment vertical="center"/>
    </xf>
    <xf numFmtId="0" fontId="6" fillId="27" borderId="0" applyNumberFormat="0" applyBorder="0" applyAlignment="0" applyProtection="0">
      <alignment vertical="center"/>
    </xf>
    <xf numFmtId="0" fontId="6" fillId="4" borderId="0" applyNumberFormat="0" applyBorder="0" applyAlignment="0" applyProtection="0">
      <alignment vertical="center"/>
    </xf>
    <xf numFmtId="0" fontId="5" fillId="30" borderId="0" applyNumberFormat="0" applyBorder="0" applyAlignment="0" applyProtection="0">
      <alignment vertical="center"/>
    </xf>
    <xf numFmtId="0" fontId="6" fillId="3" borderId="0" applyNumberFormat="0" applyBorder="0" applyAlignment="0" applyProtection="0">
      <alignment vertical="center"/>
    </xf>
  </cellStyleXfs>
  <cellXfs count="5">
    <xf numFmtId="0" fontId="0" fillId="0" borderId="0" xfId="0"/>
    <xf numFmtId="0" fontId="0" fillId="0" borderId="0" xfId="0" applyAlignment="1">
      <alignment horizontal="left" vertical="top" wrapText="1"/>
    </xf>
    <xf numFmtId="0" fontId="1" fillId="0" borderId="0" xfId="0" applyFont="1" applyAlignment="1">
      <alignment horizontal="left" vertical="top" wrapText="1"/>
    </xf>
    <xf numFmtId="0" fontId="2" fillId="0" borderId="1" xfId="0" applyFont="1" applyBorder="1" applyAlignment="1">
      <alignment horizontal="left" vertical="top" wrapText="1"/>
    </xf>
    <xf numFmtId="0" fontId="3" fillId="0" borderId="0" xfId="7" applyAlignment="1" applyProtection="1">
      <alignment horizontal="left" vertical="top" wrapText="1"/>
    </xf>
  </cellXfs>
  <cellStyles count="49">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Hyperlink" xfId="7" builtinId="8"/>
    <cellStyle name="60% - Accent4" xfId="8" builtinId="44"/>
    <cellStyle name="Followed Hyperlink" xfId="9" builtinId="9"/>
    <cellStyle name="Check Cell" xfId="10" builtinId="23"/>
    <cellStyle name="Heading 2" xfId="11" builtinId="17"/>
    <cellStyle name="Note" xfId="12" builtinId="10"/>
    <cellStyle name="40% - Accent3" xfId="13" builtinId="39"/>
    <cellStyle name="Warning Text" xfId="14" builtinId="11"/>
    <cellStyle name="40% - Accent2" xfId="15" builtinId="35"/>
    <cellStyle name="Title" xfId="16" builtinId="15"/>
    <cellStyle name="CExplanatory Text" xfId="17" builtinId="53"/>
    <cellStyle name="Heading 1" xfId="18" builtinId="16"/>
    <cellStyle name="Heading 3" xfId="19" builtinId="18"/>
    <cellStyle name="Heading 4" xfId="20" builtinId="19"/>
    <cellStyle name="Input" xfId="21" builtinId="20"/>
    <cellStyle name="60% - Accent3" xfId="22" builtinId="40"/>
    <cellStyle name="Good" xfId="23" builtinId="26"/>
    <cellStyle name="Output" xfId="24" builtinId="21"/>
    <cellStyle name="20% - Accent1" xfId="25" builtinId="30"/>
    <cellStyle name="Calculation" xfId="26" builtinId="22"/>
    <cellStyle name="Linked Cell" xfId="27" builtinId="24"/>
    <cellStyle name="Total" xfId="28" builtinId="25"/>
    <cellStyle name="Bad" xfId="29" builtinId="27"/>
    <cellStyle name="Neutral" xfId="30" builtinId="28"/>
    <cellStyle name="Accent1" xfId="31" builtinId="29"/>
    <cellStyle name="20% - Accent5" xfId="32" builtinId="46"/>
    <cellStyle name="60% - Accent1" xfId="33" builtinId="32"/>
    <cellStyle name="Accent2" xfId="34" builtinId="33"/>
    <cellStyle name="20% - Accent2" xfId="35" builtinId="34"/>
    <cellStyle name="20% - Accent6" xfId="36" builtinId="50"/>
    <cellStyle name="60% - Accent2" xfId="37" builtinId="36"/>
    <cellStyle name="Accent3" xfId="38" builtinId="37"/>
    <cellStyle name="20% - Accent3" xfId="39" builtinId="38"/>
    <cellStyle name="Accent4" xfId="40" builtinId="41"/>
    <cellStyle name="20% - Accent4" xfId="41" builtinId="42"/>
    <cellStyle name="40% - Accent4" xfId="42" builtinId="43"/>
    <cellStyle name="Accent5" xfId="43" builtinId="45"/>
    <cellStyle name="40% - Accent5" xfId="44" builtinId="47"/>
    <cellStyle name="60% - Accent5" xfId="45" builtinId="48"/>
    <cellStyle name="Accent6" xfId="46" builtinId="49"/>
    <cellStyle name="40% - Accent6" xfId="47" builtinId="51"/>
    <cellStyle name="60% - Accent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1" Type="http://schemas.openxmlformats.org/officeDocument/2006/relationships/hyperlink" Target="https://youtu.be/VsqCeqY4fKQ" TargetMode="External"/><Relationship Id="rId90" Type="http://schemas.openxmlformats.org/officeDocument/2006/relationships/hyperlink" Target="https://youtu.be/hd6vIKQXaQo" TargetMode="External"/><Relationship Id="rId9" Type="http://schemas.openxmlformats.org/officeDocument/2006/relationships/hyperlink" Target="https://youtu.be/hazFkFq3O5U" TargetMode="External"/><Relationship Id="rId89" Type="http://schemas.openxmlformats.org/officeDocument/2006/relationships/hyperlink" Target="https://youtu.be/4ZxJoTFoTEU" TargetMode="External"/><Relationship Id="rId88" Type="http://schemas.openxmlformats.org/officeDocument/2006/relationships/hyperlink" Target="https://youtu.be/btX1Jm4qPxQ" TargetMode="External"/><Relationship Id="rId87" Type="http://schemas.openxmlformats.org/officeDocument/2006/relationships/hyperlink" Target="https://youtu.be/vv5-X7D0Px4" TargetMode="External"/><Relationship Id="rId86" Type="http://schemas.openxmlformats.org/officeDocument/2006/relationships/hyperlink" Target="https://youtu.be/Zbg1J-ibmVk" TargetMode="External"/><Relationship Id="rId85" Type="http://schemas.openxmlformats.org/officeDocument/2006/relationships/hyperlink" Target="https://youtu.be/Q7S3-o3Pjvk" TargetMode="External"/><Relationship Id="rId84" Type="http://schemas.openxmlformats.org/officeDocument/2006/relationships/hyperlink" Target="https://youtu.be/kk9zAym7pzQ" TargetMode="External"/><Relationship Id="rId83" Type="http://schemas.openxmlformats.org/officeDocument/2006/relationships/hyperlink" Target="https://youtu.be/nuTVS4Ddbic" TargetMode="External"/><Relationship Id="rId82" Type="http://schemas.openxmlformats.org/officeDocument/2006/relationships/hyperlink" Target="https://youtu.be/BaSz-ZegwWc" TargetMode="External"/><Relationship Id="rId81" Type="http://schemas.openxmlformats.org/officeDocument/2006/relationships/hyperlink" Target="https://youtu.be/cBUZmPCNutQ" TargetMode="External"/><Relationship Id="rId80" Type="http://schemas.openxmlformats.org/officeDocument/2006/relationships/hyperlink" Target="https://youtu.be/HXq8N-LnmPs" TargetMode="External"/><Relationship Id="rId8" Type="http://schemas.openxmlformats.org/officeDocument/2006/relationships/hyperlink" Target="https://youtu.be/uvF7-ye0C4s" TargetMode="External"/><Relationship Id="rId79" Type="http://schemas.openxmlformats.org/officeDocument/2006/relationships/hyperlink" Target="https://youtu.be/EfkyYcqEP7c" TargetMode="External"/><Relationship Id="rId78" Type="http://schemas.openxmlformats.org/officeDocument/2006/relationships/hyperlink" Target="https://youtu.be/PwMp-912gBA" TargetMode="External"/><Relationship Id="rId77" Type="http://schemas.openxmlformats.org/officeDocument/2006/relationships/hyperlink" Target="https://youtu.be/ziTXnFIScwI" TargetMode="External"/><Relationship Id="rId76" Type="http://schemas.openxmlformats.org/officeDocument/2006/relationships/hyperlink" Target="https://youtu.be/VD2DNJyybNM" TargetMode="External"/><Relationship Id="rId75" Type="http://schemas.openxmlformats.org/officeDocument/2006/relationships/hyperlink" Target="https://youtu.be/fJSs6Z7JdO8" TargetMode="External"/><Relationship Id="rId74" Type="http://schemas.openxmlformats.org/officeDocument/2006/relationships/hyperlink" Target="https://youtu.be/r6lvpuXfG80" TargetMode="External"/><Relationship Id="rId73" Type="http://schemas.openxmlformats.org/officeDocument/2006/relationships/hyperlink" Target="https://youtu.be/Ryh9Xk9WY8o" TargetMode="External"/><Relationship Id="rId72" Type="http://schemas.openxmlformats.org/officeDocument/2006/relationships/hyperlink" Target="https://youtu.be/ywzFclNuiWg" TargetMode="External"/><Relationship Id="rId71" Type="http://schemas.openxmlformats.org/officeDocument/2006/relationships/hyperlink" Target="https://youtu.be/DFvh5qxT0iQ" TargetMode="External"/><Relationship Id="rId70" Type="http://schemas.openxmlformats.org/officeDocument/2006/relationships/hyperlink" Target="https://youtu.be/iza75KDS83w" TargetMode="External"/><Relationship Id="rId7" Type="http://schemas.openxmlformats.org/officeDocument/2006/relationships/hyperlink" Target="https://youtu.be/STwmPRiRy94" TargetMode="External"/><Relationship Id="rId69" Type="http://schemas.openxmlformats.org/officeDocument/2006/relationships/hyperlink" Target="https://youtu.be/9EIpaldtFK0" TargetMode="External"/><Relationship Id="rId68" Type="http://schemas.openxmlformats.org/officeDocument/2006/relationships/hyperlink" Target="https://youtu.be/ZUmdtp51TZc" TargetMode="External"/><Relationship Id="rId67" Type="http://schemas.openxmlformats.org/officeDocument/2006/relationships/hyperlink" Target="https://youtu.be/IBnNoPrf23c" TargetMode="External"/><Relationship Id="rId66" Type="http://schemas.openxmlformats.org/officeDocument/2006/relationships/hyperlink" Target="https://youtu.be/F8umvcgI48w" TargetMode="External"/><Relationship Id="rId65" Type="http://schemas.openxmlformats.org/officeDocument/2006/relationships/hyperlink" Target="https://youtu.be/1UZPT0JSmkU" TargetMode="External"/><Relationship Id="rId64" Type="http://schemas.openxmlformats.org/officeDocument/2006/relationships/hyperlink" Target="https://youtu.be/ygW3Y2uSPS0" TargetMode="External"/><Relationship Id="rId63" Type="http://schemas.openxmlformats.org/officeDocument/2006/relationships/hyperlink" Target="https://youtu.be/3OScAf8bvUI" TargetMode="External"/><Relationship Id="rId62" Type="http://schemas.openxmlformats.org/officeDocument/2006/relationships/hyperlink" Target="https://youtu.be/wxfnj7AhzQc" TargetMode="External"/><Relationship Id="rId61" Type="http://schemas.openxmlformats.org/officeDocument/2006/relationships/hyperlink" Target="https://youtu.be/yYSnuPdtaQ4" TargetMode="External"/><Relationship Id="rId60" Type="http://schemas.openxmlformats.org/officeDocument/2006/relationships/hyperlink" Target="https://youtu.be/UK3ziq1Qf-0" TargetMode="External"/><Relationship Id="rId6" Type="http://schemas.openxmlformats.org/officeDocument/2006/relationships/hyperlink" Target="https://youtu.be/Ekqz1vu2sQg" TargetMode="External"/><Relationship Id="rId59" Type="http://schemas.openxmlformats.org/officeDocument/2006/relationships/hyperlink" Target="https://youtu.be/ycmMlSk8LPI" TargetMode="External"/><Relationship Id="rId58" Type="http://schemas.openxmlformats.org/officeDocument/2006/relationships/hyperlink" Target="https://youtu.be/sIe8Lws6gWM" TargetMode="External"/><Relationship Id="rId57" Type="http://schemas.openxmlformats.org/officeDocument/2006/relationships/hyperlink" Target="https://youtu.be/a_5AB0o0Ido" TargetMode="External"/><Relationship Id="rId56" Type="http://schemas.openxmlformats.org/officeDocument/2006/relationships/hyperlink" Target="https://youtu.be/HsVeVjEGbZE" TargetMode="External"/><Relationship Id="rId55" Type="http://schemas.openxmlformats.org/officeDocument/2006/relationships/hyperlink" Target="https://youtu.be/XzcNfr9hw1Q" TargetMode="External"/><Relationship Id="rId54" Type="http://schemas.openxmlformats.org/officeDocument/2006/relationships/hyperlink" Target="https://youtu.be/wQEBfw7WLmI" TargetMode="External"/><Relationship Id="rId53" Type="http://schemas.openxmlformats.org/officeDocument/2006/relationships/hyperlink" Target="https://youtu.be/dc_RueNbVLc" TargetMode="External"/><Relationship Id="rId52" Type="http://schemas.openxmlformats.org/officeDocument/2006/relationships/hyperlink" Target="https://youtu.be/xVlCWPmAMJI" TargetMode="External"/><Relationship Id="rId51" Type="http://schemas.openxmlformats.org/officeDocument/2006/relationships/hyperlink" Target="https://youtu.be/uH5gFWfLIP0" TargetMode="External"/><Relationship Id="rId50" Type="http://schemas.openxmlformats.org/officeDocument/2006/relationships/hyperlink" Target="https://youtu.be/pqRGUAFzlFY" TargetMode="External"/><Relationship Id="rId5" Type="http://schemas.openxmlformats.org/officeDocument/2006/relationships/hyperlink" Target="https://youtu.be/_-WKzw22D3g" TargetMode="External"/><Relationship Id="rId49" Type="http://schemas.openxmlformats.org/officeDocument/2006/relationships/hyperlink" Target="https://youtu.be/-s4uba1-JfQ" TargetMode="External"/><Relationship Id="rId48" Type="http://schemas.openxmlformats.org/officeDocument/2006/relationships/hyperlink" Target="https://youtu.be/c9yacFRgvDU" TargetMode="External"/><Relationship Id="rId47" Type="http://schemas.openxmlformats.org/officeDocument/2006/relationships/hyperlink" Target="https://youtu.be/Rx6nS7x7R9k" TargetMode="External"/><Relationship Id="rId46" Type="http://schemas.openxmlformats.org/officeDocument/2006/relationships/hyperlink" Target="https://youtu.be/qEm_U4-BXj8" TargetMode="External"/><Relationship Id="rId45" Type="http://schemas.openxmlformats.org/officeDocument/2006/relationships/hyperlink" Target="https://youtu.be/OWrLnD4G7wY" TargetMode="External"/><Relationship Id="rId44" Type="http://schemas.openxmlformats.org/officeDocument/2006/relationships/hyperlink" Target="https://youtu.be/tuqcltzAaOo" TargetMode="External"/><Relationship Id="rId43" Type="http://schemas.openxmlformats.org/officeDocument/2006/relationships/hyperlink" Target="https://youtu.be/v0uaYxeqsS0" TargetMode="External"/><Relationship Id="rId42" Type="http://schemas.openxmlformats.org/officeDocument/2006/relationships/hyperlink" Target="https://youtu.be/8vtYvCN7KU8" TargetMode="External"/><Relationship Id="rId41" Type="http://schemas.openxmlformats.org/officeDocument/2006/relationships/hyperlink" Target="https://youtu.be/T5IX8Imn4pc" TargetMode="External"/><Relationship Id="rId40" Type="http://schemas.openxmlformats.org/officeDocument/2006/relationships/hyperlink" Target="https://youtu.be/MAZBDBHqSqA" TargetMode="External"/><Relationship Id="rId4" Type="http://schemas.openxmlformats.org/officeDocument/2006/relationships/hyperlink" Target="https://youtu.be/ubm31dGojcs" TargetMode="External"/><Relationship Id="rId39" Type="http://schemas.openxmlformats.org/officeDocument/2006/relationships/hyperlink" Target="https://youtu.be/gdeVHEIGCYA" TargetMode="External"/><Relationship Id="rId38" Type="http://schemas.openxmlformats.org/officeDocument/2006/relationships/hyperlink" Target="https://youtu.be/xMjUyFwB8VY" TargetMode="External"/><Relationship Id="rId37" Type="http://schemas.openxmlformats.org/officeDocument/2006/relationships/hyperlink" Target="https://youtu.be/zXUEVLZ1ST4" TargetMode="External"/><Relationship Id="rId36" Type="http://schemas.openxmlformats.org/officeDocument/2006/relationships/hyperlink" Target="https://youtu.be/p-jjdGZFTtc" TargetMode="External"/><Relationship Id="rId35" Type="http://schemas.openxmlformats.org/officeDocument/2006/relationships/hyperlink" Target="https://youtu.be/iXxQnWcaMNw" TargetMode="External"/><Relationship Id="rId34" Type="http://schemas.openxmlformats.org/officeDocument/2006/relationships/hyperlink" Target="https://youtu.be/Tj08Nj_B0Fo" TargetMode="External"/><Relationship Id="rId33" Type="http://schemas.openxmlformats.org/officeDocument/2006/relationships/hyperlink" Target="https://youtu.be/9FnXsNr_2oU" TargetMode="External"/><Relationship Id="rId32" Type="http://schemas.openxmlformats.org/officeDocument/2006/relationships/hyperlink" Target="https://youtu.be/09-R9pSmWlc" TargetMode="External"/><Relationship Id="rId31" Type="http://schemas.openxmlformats.org/officeDocument/2006/relationships/hyperlink" Target="https://youtu.be/EtMQ3mVg8gI" TargetMode="External"/><Relationship Id="rId30" Type="http://schemas.openxmlformats.org/officeDocument/2006/relationships/hyperlink" Target="https://youtu.be/nUi8UbV0vnE" TargetMode="External"/><Relationship Id="rId3" Type="http://schemas.openxmlformats.org/officeDocument/2006/relationships/hyperlink" Target="https://youtu.be/FmigA1FQDdk" TargetMode="External"/><Relationship Id="rId29" Type="http://schemas.openxmlformats.org/officeDocument/2006/relationships/hyperlink" Target="https://youtu.be/YXYpldC4rOk" TargetMode="External"/><Relationship Id="rId28" Type="http://schemas.openxmlformats.org/officeDocument/2006/relationships/hyperlink" Target="https://youtu.be/1qWAGPyfgmE" TargetMode="External"/><Relationship Id="rId27" Type="http://schemas.openxmlformats.org/officeDocument/2006/relationships/hyperlink" Target="https://youtu.be/KlOskG_x2C4" TargetMode="External"/><Relationship Id="rId26" Type="http://schemas.openxmlformats.org/officeDocument/2006/relationships/hyperlink" Target="https://youtu.be/kduHGliiCa8" TargetMode="External"/><Relationship Id="rId25" Type="http://schemas.openxmlformats.org/officeDocument/2006/relationships/hyperlink" Target="https://youtu.be/knfROXiZ_cY" TargetMode="External"/><Relationship Id="rId24" Type="http://schemas.openxmlformats.org/officeDocument/2006/relationships/hyperlink" Target="https://youtu.be/NycOjROXPDs" TargetMode="External"/><Relationship Id="rId23" Type="http://schemas.openxmlformats.org/officeDocument/2006/relationships/hyperlink" Target="https://youtu.be/LsNgFVfZkjM" TargetMode="External"/><Relationship Id="rId22" Type="http://schemas.openxmlformats.org/officeDocument/2006/relationships/hyperlink" Target="https://youtu.be/AmsHiv1oXko" TargetMode="External"/><Relationship Id="rId21" Type="http://schemas.openxmlformats.org/officeDocument/2006/relationships/hyperlink" Target="https://youtu.be/33PCULIeKtE" TargetMode="External"/><Relationship Id="rId20" Type="http://schemas.openxmlformats.org/officeDocument/2006/relationships/hyperlink" Target="https://youtu.be/zgTBPdrqcYw" TargetMode="External"/><Relationship Id="rId2" Type="http://schemas.openxmlformats.org/officeDocument/2006/relationships/hyperlink" Target="https://files.afu.se/Downloads/Transcripts/Calling%20All%20Beings%20(DJ,%20Nathan%20and%20Deb)/" TargetMode="External"/><Relationship Id="rId19" Type="http://schemas.openxmlformats.org/officeDocument/2006/relationships/hyperlink" Target="https://youtu.be/mKMybPpu1Hg" TargetMode="External"/><Relationship Id="rId18" Type="http://schemas.openxmlformats.org/officeDocument/2006/relationships/hyperlink" Target="https://youtu.be/MbYwsUlvSBU" TargetMode="External"/><Relationship Id="rId17" Type="http://schemas.openxmlformats.org/officeDocument/2006/relationships/hyperlink" Target="https://youtu.be/I3tcj4orOXw" TargetMode="External"/><Relationship Id="rId16" Type="http://schemas.openxmlformats.org/officeDocument/2006/relationships/hyperlink" Target="https://youtu.be/mlJWSvKsqg8" TargetMode="External"/><Relationship Id="rId15" Type="http://schemas.openxmlformats.org/officeDocument/2006/relationships/hyperlink" Target="https://youtu.be/gUgTbe21iuY" TargetMode="External"/><Relationship Id="rId14" Type="http://schemas.openxmlformats.org/officeDocument/2006/relationships/hyperlink" Target="https://youtu.be/SFr6LEZJeuI" TargetMode="External"/><Relationship Id="rId13" Type="http://schemas.openxmlformats.org/officeDocument/2006/relationships/hyperlink" Target="https://youtu.be/kIwBKwaPpts" TargetMode="External"/><Relationship Id="rId12" Type="http://schemas.openxmlformats.org/officeDocument/2006/relationships/hyperlink" Target="https://youtu.be/lt9KVwxESlk" TargetMode="External"/><Relationship Id="rId11" Type="http://schemas.openxmlformats.org/officeDocument/2006/relationships/hyperlink" Target="https://youtu.be/y8ix-CooRV8" TargetMode="External"/><Relationship Id="rId10" Type="http://schemas.openxmlformats.org/officeDocument/2006/relationships/hyperlink" Target="https://youtu.be/AZhmKthv3PI" TargetMode="External"/><Relationship Id="rId1" Type="http://schemas.openxmlformats.org/officeDocument/2006/relationships/hyperlink" Target="https://youtu.be/OmmhVK1c6P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1"/>
  <sheetViews>
    <sheetView tabSelected="1" workbookViewId="0">
      <selection activeCell="T2" sqref="T2"/>
    </sheetView>
  </sheetViews>
  <sheetFormatPr defaultColWidth="9" defaultRowHeight="15"/>
  <cols>
    <col min="1" max="1" width="10.7142857142857" style="1" customWidth="1"/>
    <col min="2" max="2" width="12.7142857142857" style="1" customWidth="1"/>
    <col min="3" max="3" width="10.7142857142857" style="1" customWidth="1"/>
    <col min="4" max="4" width="15.7142857142857" style="1" customWidth="1"/>
    <col min="5" max="5" width="55.7142857142857" style="1" customWidth="1"/>
    <col min="6" max="12" width="9" style="1" hidden="1" customWidth="1"/>
    <col min="13" max="13" width="10.7142857142857" style="2" customWidth="1"/>
    <col min="14" max="16384" width="9" style="1"/>
  </cols>
  <sheetData>
    <row r="1" ht="45" spans="1:12">
      <c r="A1" s="3" t="s">
        <v>0</v>
      </c>
      <c r="B1" s="3" t="s">
        <v>1</v>
      </c>
      <c r="C1" s="3" t="s">
        <v>2</v>
      </c>
      <c r="D1" s="3" t="s">
        <v>3</v>
      </c>
      <c r="E1" s="3" t="s">
        <v>4</v>
      </c>
      <c r="F1" s="3" t="s">
        <v>5</v>
      </c>
      <c r="G1" s="3" t="s">
        <v>6</v>
      </c>
      <c r="H1" s="3" t="s">
        <v>7</v>
      </c>
      <c r="I1" s="3" t="s">
        <v>8</v>
      </c>
      <c r="J1" s="3" t="s">
        <v>9</v>
      </c>
      <c r="K1" s="3" t="s">
        <v>10</v>
      </c>
      <c r="L1" s="3" t="s">
        <v>11</v>
      </c>
    </row>
    <row r="2" ht="195" spans="1:13">
      <c r="A2" s="1" t="s">
        <v>12</v>
      </c>
      <c r="B2" s="1" t="s">
        <v>13</v>
      </c>
      <c r="C2" s="4" t="s">
        <v>14</v>
      </c>
      <c r="D2" s="1" t="s">
        <v>15</v>
      </c>
      <c r="E2" s="1" t="s">
        <v>16</v>
      </c>
      <c r="F2" s="4" t="s">
        <v>17</v>
      </c>
      <c r="G2" s="1" t="s">
        <v>18</v>
      </c>
      <c r="H2" s="1" t="s">
        <v>19</v>
      </c>
      <c r="I2" s="1" t="s">
        <v>20</v>
      </c>
      <c r="J2" s="1" t="s">
        <v>21</v>
      </c>
      <c r="K2" s="1" t="s">
        <v>22</v>
      </c>
      <c r="L2" s="1" t="str">
        <f>HYPERLINK("https://files.afu.se/Downloads/Transcripts/Calling%20All%20Beings%20(DJ,%20Nathan%20and%20Deb)/2023 07 10 - Calling All Beings - Grusch_Rubio_Roundable w D. Warren D.Smethurst &amp; da brothers Mechanism!_OmmhVK1c6P8 - transcript (automated).pdf","Transcript Link")</f>
        <v>Transcript Link</v>
      </c>
      <c r="M2" s="2" t="str">
        <f>HYPERLINK("https://files.afu.se/Downloads/Transcripts/Calling%20All%20Beings%20(DJ,%20Nathan%20and%20Deb)/2023 07 10 - Calling All Beings - Grusch_Rubio_Roundable w D. Warren D.Smethurst &amp; da brothers Mechanism!_OmmhVK1c6P8 - transcript (automated).pdf","Transcript Link")</f>
        <v>Transcript Link</v>
      </c>
    </row>
    <row r="3" ht="409.5" spans="1:13">
      <c r="A3" s="1" t="s">
        <v>23</v>
      </c>
      <c r="B3" s="1" t="s">
        <v>13</v>
      </c>
      <c r="C3" s="4" t="s">
        <v>24</v>
      </c>
      <c r="D3" s="1" t="s">
        <v>25</v>
      </c>
      <c r="E3" s="1" t="s">
        <v>26</v>
      </c>
      <c r="F3" s="4" t="s">
        <v>17</v>
      </c>
      <c r="G3" s="1" t="s">
        <v>18</v>
      </c>
      <c r="H3" s="1" t="s">
        <v>19</v>
      </c>
      <c r="I3" s="1" t="s">
        <v>20</v>
      </c>
      <c r="J3" s="1" t="s">
        <v>27</v>
      </c>
      <c r="K3" s="1" t="s">
        <v>22</v>
      </c>
      <c r="L3" s="1" t="str">
        <f>HYPERLINK("https://files.afu.se/Downloads/Transcripts/Calling%20All%20Beings%20(DJ,%20Nathan%20and%20Deb)/2023 06 27 - Calling All Beings - %2385 Dr. Jeffrey Meldrum_FmigA1FQDdk - transcript (automated).pdf","Transcript Link")</f>
        <v>Transcript Link</v>
      </c>
      <c r="M3" s="2" t="str">
        <f>HYPERLINK("https://files.afu.se/Downloads/Transcripts/Calling%20All%20Beings%20(DJ,%20Nathan%20and%20Deb)/2023 06 27 - Calling All Beings - %2385 Dr. Jeffrey Meldrum_FmigA1FQDdk - transcript (automated).pdf","Transcript Link")</f>
        <v>Transcript Link</v>
      </c>
    </row>
    <row r="4" ht="409.5" spans="1:13">
      <c r="A4" s="1" t="s">
        <v>28</v>
      </c>
      <c r="B4" s="1" t="s">
        <v>13</v>
      </c>
      <c r="C4" s="4" t="s">
        <v>29</v>
      </c>
      <c r="D4" s="1" t="s">
        <v>30</v>
      </c>
      <c r="E4" s="1" t="s">
        <v>31</v>
      </c>
      <c r="F4" s="4" t="s">
        <v>17</v>
      </c>
      <c r="G4" s="1" t="s">
        <v>18</v>
      </c>
      <c r="H4" s="1" t="s">
        <v>19</v>
      </c>
      <c r="I4" s="1" t="s">
        <v>20</v>
      </c>
      <c r="J4" s="1" t="s">
        <v>32</v>
      </c>
      <c r="K4" s="1" t="s">
        <v>22</v>
      </c>
      <c r="L4" s="1" t="str">
        <f>HYPERLINK("https://files.afu.se/Downloads/Transcripts/Calling%20All%20Beings%20(DJ,%20Nathan%20and%20Deb)/2023 06 22 - Calling All Beings - %2384 Fireside Chat with Darren aka Exoacademian_ubm31dGojcs - transcript (automated).pdf","Transcript Link")</f>
        <v>Transcript Link</v>
      </c>
      <c r="M4" s="2" t="str">
        <f>HYPERLINK("https://files.afu.se/Downloads/Transcripts/Calling%20All%20Beings%20(DJ,%20Nathan%20and%20Deb)/2023 06 22 - Calling All Beings - %2384 Fireside Chat with Darren aka Exoacademian_ubm31dGojcs - transcript (automated).pdf","Transcript Link")</f>
        <v>Transcript Link</v>
      </c>
    </row>
    <row r="5" ht="195" spans="1:13">
      <c r="A5" s="1" t="s">
        <v>33</v>
      </c>
      <c r="B5" s="1" t="s">
        <v>13</v>
      </c>
      <c r="C5" s="4" t="s">
        <v>34</v>
      </c>
      <c r="D5" s="1" t="s">
        <v>35</v>
      </c>
      <c r="E5" s="1" t="s">
        <v>36</v>
      </c>
      <c r="F5" s="4" t="s">
        <v>17</v>
      </c>
      <c r="G5" s="1" t="s">
        <v>18</v>
      </c>
      <c r="H5" s="1" t="s">
        <v>19</v>
      </c>
      <c r="I5" s="1" t="s">
        <v>20</v>
      </c>
      <c r="J5" s="1" t="s">
        <v>37</v>
      </c>
      <c r="K5" s="1" t="s">
        <v>22</v>
      </c>
      <c r="L5" s="1" t="str">
        <f>HYPERLINK("https://files.afu.se/Downloads/Transcripts/Calling%20All%20Beings%20(DJ,%20Nathan%20and%20Deb)/2023 06 18 - Calling All Beings - Christopher Sharp &amp; Bob Plisken join us to talk Grusch Whistleblower implications__-WKzw22D3g - transcript (automated).pdf","Transcript Link")</f>
        <v>Transcript Link</v>
      </c>
      <c r="M5" s="2" t="str">
        <f>HYPERLINK("https://files.afu.se/Downloads/Transcripts/Calling%20All%20Beings%20(DJ,%20Nathan%20and%20Deb)/2023 06 18 - Calling All Beings - Christopher Sharp &amp; Bob Plisken join us to talk Grusch Whistleblower implications__-WKzw22D3g - transcript (automated).pdf","Transcript Link")</f>
        <v>Transcript Link</v>
      </c>
    </row>
    <row r="6" ht="195" spans="1:13">
      <c r="A6" s="1" t="s">
        <v>38</v>
      </c>
      <c r="B6" s="1" t="s">
        <v>13</v>
      </c>
      <c r="C6" s="4" t="s">
        <v>39</v>
      </c>
      <c r="D6" s="1" t="s">
        <v>40</v>
      </c>
      <c r="E6" s="1" t="s">
        <v>41</v>
      </c>
      <c r="F6" s="4" t="s">
        <v>17</v>
      </c>
      <c r="G6" s="1" t="s">
        <v>18</v>
      </c>
      <c r="H6" s="1" t="s">
        <v>19</v>
      </c>
      <c r="I6" s="1" t="s">
        <v>20</v>
      </c>
      <c r="J6" s="1" t="s">
        <v>42</v>
      </c>
      <c r="K6" s="1" t="s">
        <v>22</v>
      </c>
      <c r="L6" s="1" t="str">
        <f>HYPERLINK("https://files.afu.se/Downloads/Transcripts/Calling%20All%20Beings%20(DJ,%20Nathan%20and%20Deb)/2023 06 09 - Calling All Beings - CAB Reaction to David Grusch Disclosure w Dan Warren_Ekqz1vu2sQg - transcript (automated).pdf","Transcript Link")</f>
        <v>Transcript Link</v>
      </c>
      <c r="M6" s="2" t="str">
        <f>HYPERLINK("https://files.afu.se/Downloads/Transcripts/Calling%20All%20Beings%20(DJ,%20Nathan%20and%20Deb)/2023 06 09 - Calling All Beings - CAB Reaction to David Grusch Disclosure w Dan Warren_Ekqz1vu2sQg - transcript (automated).pdf","Transcript Link")</f>
        <v>Transcript Link</v>
      </c>
    </row>
    <row r="7" ht="409.5" spans="1:13">
      <c r="A7" s="1" t="s">
        <v>43</v>
      </c>
      <c r="B7" s="1" t="s">
        <v>13</v>
      </c>
      <c r="C7" s="4" t="s">
        <v>44</v>
      </c>
      <c r="D7" s="1" t="s">
        <v>45</v>
      </c>
      <c r="E7" s="1" t="s">
        <v>46</v>
      </c>
      <c r="F7" s="4" t="s">
        <v>17</v>
      </c>
      <c r="G7" s="1" t="s">
        <v>18</v>
      </c>
      <c r="H7" s="1" t="s">
        <v>19</v>
      </c>
      <c r="I7" s="1" t="s">
        <v>20</v>
      </c>
      <c r="J7" s="1" t="s">
        <v>47</v>
      </c>
      <c r="K7" s="1" t="s">
        <v>22</v>
      </c>
      <c r="L7" s="1" t="str">
        <f>HYPERLINK("https://files.afu.se/Downloads/Transcripts/Calling%20All%20Beings%20(DJ,%20Nathan%20and%20Deb)/2023 06 04 - Calling All Beings - %2381 Fireside Chat with Graeme Rendall_STwmPRiRy94 - transcript (automated).pdf","Transcript Link")</f>
        <v>Transcript Link</v>
      </c>
      <c r="M7" s="2" t="str">
        <f>HYPERLINK("https://files.afu.se/Downloads/Transcripts/Calling%20All%20Beings%20(DJ,%20Nathan%20and%20Deb)/2023 06 04 - Calling All Beings - %2381 Fireside Chat with Graeme Rendall_STwmPRiRy94 - transcript (automated).pdf","Transcript Link")</f>
        <v>Transcript Link</v>
      </c>
    </row>
    <row r="8" ht="409.5" spans="1:13">
      <c r="A8" s="1" t="s">
        <v>48</v>
      </c>
      <c r="B8" s="1" t="s">
        <v>13</v>
      </c>
      <c r="C8" s="4" t="s">
        <v>49</v>
      </c>
      <c r="D8" s="1" t="s">
        <v>50</v>
      </c>
      <c r="E8" s="1" t="s">
        <v>51</v>
      </c>
      <c r="F8" s="4" t="s">
        <v>17</v>
      </c>
      <c r="G8" s="1" t="s">
        <v>18</v>
      </c>
      <c r="H8" s="1" t="s">
        <v>19</v>
      </c>
      <c r="I8" s="1" t="s">
        <v>20</v>
      </c>
      <c r="J8" s="1" t="s">
        <v>52</v>
      </c>
      <c r="K8" s="1" t="s">
        <v>22</v>
      </c>
      <c r="L8" s="1" t="str">
        <f>HYPERLINK("https://files.afu.se/Downloads/Transcripts/Calling%20All%20Beings%20(DJ,%20Nathan%20and%20Deb)/2023 06 01 - Calling All Beings - %2380 Robert Dominguez of Bigfoot Club Podcast_uvF7-ye0C4s - transcript (automated).pdf","Transcript Link")</f>
        <v>Transcript Link</v>
      </c>
      <c r="M8" s="2" t="str">
        <f>HYPERLINK("https://files.afu.se/Downloads/Transcripts/Calling%20All%20Beings%20(DJ,%20Nathan%20and%20Deb)/2023 06 01 - Calling All Beings - %2380 Robert Dominguez of Bigfoot Club Podcast_uvF7-ye0C4s - transcript (automated).pdf","Transcript Link")</f>
        <v>Transcript Link</v>
      </c>
    </row>
    <row r="9" ht="409.5" spans="1:13">
      <c r="A9" s="1" t="s">
        <v>53</v>
      </c>
      <c r="B9" s="1" t="s">
        <v>13</v>
      </c>
      <c r="C9" s="4" t="s">
        <v>54</v>
      </c>
      <c r="D9" s="1" t="s">
        <v>55</v>
      </c>
      <c r="E9" s="1" t="s">
        <v>56</v>
      </c>
      <c r="F9" s="4" t="s">
        <v>17</v>
      </c>
      <c r="G9" s="1" t="s">
        <v>18</v>
      </c>
      <c r="H9" s="1" t="s">
        <v>19</v>
      </c>
      <c r="I9" s="1" t="s">
        <v>20</v>
      </c>
      <c r="J9" s="1" t="s">
        <v>57</v>
      </c>
      <c r="K9" s="1" t="s">
        <v>22</v>
      </c>
      <c r="L9" s="1" t="str">
        <f>HYPERLINK("https://files.afu.se/Downloads/Transcripts/Calling%20All%20Beings%20(DJ,%20Nathan%20and%20Deb)/2023 05 24 - Calling All Beings - %2379 Fireside Chat with John Ramirez &amp; Anjali_hazFkFq3O5U - transcript (automated).pdf","Transcript Link")</f>
        <v>Transcript Link</v>
      </c>
      <c r="M9" s="2" t="str">
        <f>HYPERLINK("https://files.afu.se/Downloads/Transcripts/Calling%20All%20Beings%20(DJ,%20Nathan%20and%20Deb)/2023 05 24 - Calling All Beings - %2379 Fireside Chat with John Ramirez &amp; Anjali_hazFkFq3O5U - transcript (automated).pdf","Transcript Link")</f>
        <v>Transcript Link</v>
      </c>
    </row>
    <row r="10" ht="409.5" spans="1:13">
      <c r="A10" s="1" t="s">
        <v>58</v>
      </c>
      <c r="B10" s="1" t="s">
        <v>13</v>
      </c>
      <c r="C10" s="4" t="s">
        <v>59</v>
      </c>
      <c r="D10" s="1" t="s">
        <v>60</v>
      </c>
      <c r="E10" s="1" t="s">
        <v>61</v>
      </c>
      <c r="F10" s="4" t="s">
        <v>17</v>
      </c>
      <c r="G10" s="1" t="s">
        <v>18</v>
      </c>
      <c r="H10" s="1" t="s">
        <v>19</v>
      </c>
      <c r="I10" s="1" t="s">
        <v>20</v>
      </c>
      <c r="J10" s="1" t="s">
        <v>62</v>
      </c>
      <c r="K10" s="1" t="s">
        <v>22</v>
      </c>
      <c r="L10" s="1" t="str">
        <f>HYPERLINK("https://files.afu.se/Downloads/Transcripts/Calling%20All%20Beings%20(DJ,%20Nathan%20and%20Deb)/2023 05 17 - Calling All Beings - %2378 Fireside Chat with Vic Cundiff of Dogman Encounters_AZhmKthv3PI - transcript (automated).pdf","Transcript Link")</f>
        <v>Transcript Link</v>
      </c>
      <c r="M10" s="2" t="str">
        <f>HYPERLINK("https://files.afu.se/Downloads/Transcripts/Calling%20All%20Beings%20(DJ,%20Nathan%20and%20Deb)/2023 05 17 - Calling All Beings - %2378 Fireside Chat with Vic Cundiff of Dogman Encounters_AZhmKthv3PI - transcript (automated).pdf","Transcript Link")</f>
        <v>Transcript Link</v>
      </c>
    </row>
    <row r="11" ht="409.5" spans="1:13">
      <c r="A11" s="1" t="s">
        <v>63</v>
      </c>
      <c r="B11" s="1" t="s">
        <v>13</v>
      </c>
      <c r="C11" s="4" t="s">
        <v>64</v>
      </c>
      <c r="D11" s="1" t="s">
        <v>65</v>
      </c>
      <c r="E11" s="1" t="s">
        <v>66</v>
      </c>
      <c r="F11" s="4" t="s">
        <v>17</v>
      </c>
      <c r="G11" s="1" t="s">
        <v>18</v>
      </c>
      <c r="H11" s="1" t="s">
        <v>19</v>
      </c>
      <c r="I11" s="1" t="s">
        <v>20</v>
      </c>
      <c r="J11" s="1" t="s">
        <v>67</v>
      </c>
      <c r="K11" s="1" t="s">
        <v>22</v>
      </c>
      <c r="L11" s="1" t="str">
        <f>HYPERLINK("https://files.afu.se/Downloads/Transcripts/Calling%20All%20Beings%20(DJ,%20Nathan%20and%20Deb)/2023 05 14 - Calling All Beings - %2377 Baptiste Friscourt - UFO Reporting_y8ix-CooRV8 - transcript (automated).pdf","Transcript Link")</f>
        <v>Transcript Link</v>
      </c>
      <c r="M11" s="2" t="str">
        <f>HYPERLINK("https://files.afu.se/Downloads/Transcripts/Calling%20All%20Beings%20(DJ,%20Nathan%20and%20Deb)/2023 05 14 - Calling All Beings - %2377 Baptiste Friscourt - UFO Reporting_y8ix-CooRV8 - transcript (automated).pdf","Transcript Link")</f>
        <v>Transcript Link</v>
      </c>
    </row>
    <row r="12" ht="409.5" spans="1:13">
      <c r="A12" s="1" t="s">
        <v>68</v>
      </c>
      <c r="B12" s="1" t="s">
        <v>13</v>
      </c>
      <c r="C12" s="4" t="s">
        <v>69</v>
      </c>
      <c r="D12" s="1" t="s">
        <v>70</v>
      </c>
      <c r="E12" s="1" t="s">
        <v>71</v>
      </c>
      <c r="F12" s="4" t="s">
        <v>17</v>
      </c>
      <c r="G12" s="1" t="s">
        <v>18</v>
      </c>
      <c r="H12" s="1" t="s">
        <v>19</v>
      </c>
      <c r="I12" s="1" t="s">
        <v>20</v>
      </c>
      <c r="J12" s="1" t="s">
        <v>72</v>
      </c>
      <c r="K12" s="1" t="s">
        <v>22</v>
      </c>
      <c r="L12" s="1" t="str">
        <f>HYPERLINK("https://files.afu.se/Downloads/Transcripts/Calling%20All%20Beings%20(DJ,%20Nathan%20and%20Deb)/2023 05 04 - Calling All Beings - %2376 - Fireside Chat with Meredith for Real_lt9KVwxESlk - transcript (automated).pdf","Transcript Link")</f>
        <v>Transcript Link</v>
      </c>
      <c r="M12" s="2" t="str">
        <f>HYPERLINK("https://files.afu.se/Downloads/Transcripts/Calling%20All%20Beings%20(DJ,%20Nathan%20and%20Deb)/2023 05 04 - Calling All Beings - %2376 - Fireside Chat with Meredith for Real_lt9KVwxESlk - transcript (automated).pdf","Transcript Link")</f>
        <v>Transcript Link</v>
      </c>
    </row>
    <row r="13" ht="409.5" spans="1:13">
      <c r="A13" s="1" t="s">
        <v>73</v>
      </c>
      <c r="B13" s="1" t="s">
        <v>13</v>
      </c>
      <c r="C13" s="4" t="s">
        <v>74</v>
      </c>
      <c r="D13" s="1" t="s">
        <v>75</v>
      </c>
      <c r="E13" s="1" t="s">
        <v>76</v>
      </c>
      <c r="F13" s="4" t="s">
        <v>17</v>
      </c>
      <c r="G13" s="1" t="s">
        <v>18</v>
      </c>
      <c r="H13" s="1" t="s">
        <v>19</v>
      </c>
      <c r="I13" s="1" t="s">
        <v>20</v>
      </c>
      <c r="J13" s="1" t="s">
        <v>77</v>
      </c>
      <c r="K13" s="1" t="s">
        <v>22</v>
      </c>
      <c r="L13" s="1" t="str">
        <f>HYPERLINK("https://files.afu.se/Downloads/Transcripts/Calling%20All%20Beings%20(DJ,%20Nathan%20and%20Deb)/2023 04 28 - Calling All Beings - %2375 Darcy Weir - UFO UAP Films_kIwBKwaPpts - transcript (automated).pdf","Transcript Link")</f>
        <v>Transcript Link</v>
      </c>
      <c r="M13" s="2" t="str">
        <f>HYPERLINK("https://files.afu.se/Downloads/Transcripts/Calling%20All%20Beings%20(DJ,%20Nathan%20and%20Deb)/2023 04 28 - Calling All Beings - %2375 Darcy Weir - UFO UAP Films_kIwBKwaPpts - transcript (automated).pdf","Transcript Link")</f>
        <v>Transcript Link</v>
      </c>
    </row>
    <row r="14" ht="195" spans="1:13">
      <c r="A14" s="1" t="s">
        <v>78</v>
      </c>
      <c r="B14" s="1" t="s">
        <v>13</v>
      </c>
      <c r="C14" s="4" t="s">
        <v>79</v>
      </c>
      <c r="D14" s="1" t="s">
        <v>80</v>
      </c>
      <c r="E14" s="1" t="s">
        <v>81</v>
      </c>
      <c r="F14" s="4" t="s">
        <v>17</v>
      </c>
      <c r="G14" s="1" t="s">
        <v>18</v>
      </c>
      <c r="H14" s="1" t="s">
        <v>19</v>
      </c>
      <c r="I14" s="1" t="s">
        <v>20</v>
      </c>
      <c r="J14" s="1" t="s">
        <v>82</v>
      </c>
      <c r="K14" s="1" t="s">
        <v>22</v>
      </c>
      <c r="L14" s="1" t="str">
        <f>HYPERLINK("https://files.afu.se/Downloads/Transcripts/Calling%20All%20Beings%20(DJ,%20Nathan%20and%20Deb)/2023 04 24 - Calling All Beings - CAB Short  Dan Warren Senate UAP Hearings_SFr6LEZJeuI - transcript (automated).pdf","Transcript Link")</f>
        <v>Transcript Link</v>
      </c>
      <c r="M14" s="2" t="str">
        <f>HYPERLINK("https://files.afu.se/Downloads/Transcripts/Calling%20All%20Beings%20(DJ,%20Nathan%20and%20Deb)/2023 04 24 - Calling All Beings - CAB Short  Dan Warren Senate UAP Hearings_SFr6LEZJeuI - transcript (automated).pdf","Transcript Link")</f>
        <v>Transcript Link</v>
      </c>
    </row>
    <row r="15" ht="409.5" spans="1:13">
      <c r="A15" s="1" t="s">
        <v>83</v>
      </c>
      <c r="B15" s="1" t="s">
        <v>13</v>
      </c>
      <c r="C15" s="4" t="s">
        <v>84</v>
      </c>
      <c r="D15" s="1" t="s">
        <v>85</v>
      </c>
      <c r="E15" s="1" t="s">
        <v>86</v>
      </c>
      <c r="F15" s="4" t="s">
        <v>17</v>
      </c>
      <c r="G15" s="1" t="s">
        <v>18</v>
      </c>
      <c r="H15" s="1" t="s">
        <v>19</v>
      </c>
      <c r="I15" s="1" t="s">
        <v>20</v>
      </c>
      <c r="J15" s="1" t="s">
        <v>87</v>
      </c>
      <c r="K15" s="1" t="s">
        <v>22</v>
      </c>
      <c r="L15" s="1" t="str">
        <f>HYPERLINK("https://files.afu.se/Downloads/Transcripts/Calling%20All%20Beings%20(DJ,%20Nathan%20and%20Deb)/2023 04 20 - Calling All Beings - %2374 TJ Allard Returns - Again!_gUgTbe21iuY - transcript (automated).pdf","Transcript Link")</f>
        <v>Transcript Link</v>
      </c>
      <c r="M15" s="2" t="str">
        <f>HYPERLINK("https://files.afu.se/Downloads/Transcripts/Calling%20All%20Beings%20(DJ,%20Nathan%20and%20Deb)/2023 04 20 - Calling All Beings - %2374 TJ Allard Returns - Again!_gUgTbe21iuY - transcript (automated).pdf","Transcript Link")</f>
        <v>Transcript Link</v>
      </c>
    </row>
    <row r="16" ht="409.5" spans="1:13">
      <c r="A16" s="1" t="s">
        <v>88</v>
      </c>
      <c r="B16" s="1" t="s">
        <v>13</v>
      </c>
      <c r="C16" s="4" t="s">
        <v>89</v>
      </c>
      <c r="D16" s="1" t="s">
        <v>90</v>
      </c>
      <c r="E16" s="1" t="s">
        <v>91</v>
      </c>
      <c r="F16" s="4" t="s">
        <v>17</v>
      </c>
      <c r="G16" s="1" t="s">
        <v>18</v>
      </c>
      <c r="H16" s="1" t="s">
        <v>19</v>
      </c>
      <c r="I16" s="1" t="s">
        <v>20</v>
      </c>
      <c r="J16" s="1" t="s">
        <v>92</v>
      </c>
      <c r="K16" s="1" t="s">
        <v>22</v>
      </c>
      <c r="L16" s="1" t="str">
        <f>HYPERLINK("https://files.afu.se/Downloads/Transcripts/Calling%20All%20Beings%20(DJ,%20Nathan%20and%20Deb)/2023 04 12 - Calling All Beings - %2373 Fireside chat with Science Bob &amp; Lala_mlJWSvKsqg8 - transcript (automated).pdf","Transcript Link")</f>
        <v>Transcript Link</v>
      </c>
      <c r="M16" s="2" t="str">
        <f>HYPERLINK("https://files.afu.se/Downloads/Transcripts/Calling%20All%20Beings%20(DJ,%20Nathan%20and%20Deb)/2023 04 12 - Calling All Beings - %2373 Fireside chat with Science Bob &amp; Lala_mlJWSvKsqg8 - transcript (automated).pdf","Transcript Link")</f>
        <v>Transcript Link</v>
      </c>
    </row>
    <row r="17" ht="409.5" spans="1:13">
      <c r="A17" s="1" t="s">
        <v>93</v>
      </c>
      <c r="B17" s="1" t="s">
        <v>13</v>
      </c>
      <c r="C17" s="4" t="s">
        <v>94</v>
      </c>
      <c r="D17" s="1" t="s">
        <v>95</v>
      </c>
      <c r="E17" s="1" t="s">
        <v>96</v>
      </c>
      <c r="F17" s="4" t="s">
        <v>17</v>
      </c>
      <c r="G17" s="1" t="s">
        <v>18</v>
      </c>
      <c r="H17" s="1" t="s">
        <v>19</v>
      </c>
      <c r="I17" s="1" t="s">
        <v>20</v>
      </c>
      <c r="J17" s="1" t="s">
        <v>97</v>
      </c>
      <c r="K17" s="1" t="s">
        <v>22</v>
      </c>
      <c r="L17" s="1" t="str">
        <f>HYPERLINK("https://files.afu.se/Downloads/Transcripts/Calling%20All%20Beings%20(DJ,%20Nathan%20and%20Deb)/2023 04 01 - Calling All Beings - %2372 Dr. Sean Esbjörn-Hargens_I3tcj4orOXw - transcript (automated).pdf","Transcript Link")</f>
        <v>Transcript Link</v>
      </c>
      <c r="M17" s="2" t="str">
        <f>HYPERLINK("https://files.afu.se/Downloads/Transcripts/Calling%20All%20Beings%20(DJ,%20Nathan%20and%20Deb)/2023 04 01 - Calling All Beings - %2372 Dr. Sean Esbjörn-Hargens_I3tcj4orOXw - transcript (automated).pdf","Transcript Link")</f>
        <v>Transcript Link</v>
      </c>
    </row>
    <row r="18" ht="409.5" spans="1:13">
      <c r="A18" s="1" t="s">
        <v>98</v>
      </c>
      <c r="B18" s="1" t="s">
        <v>13</v>
      </c>
      <c r="C18" s="4" t="s">
        <v>99</v>
      </c>
      <c r="D18" s="1" t="s">
        <v>100</v>
      </c>
      <c r="E18" s="1" t="s">
        <v>101</v>
      </c>
      <c r="F18" s="4" t="s">
        <v>17</v>
      </c>
      <c r="G18" s="1" t="s">
        <v>18</v>
      </c>
      <c r="H18" s="1" t="s">
        <v>19</v>
      </c>
      <c r="I18" s="1" t="s">
        <v>20</v>
      </c>
      <c r="J18" s="1" t="s">
        <v>102</v>
      </c>
      <c r="K18" s="1" t="s">
        <v>22</v>
      </c>
      <c r="L18" s="1" t="str">
        <f>HYPERLINK("https://files.afu.se/Downloads/Transcripts/Calling%20All%20Beings%20(DJ,%20Nathan%20and%20Deb)/2023 03 25 - Calling All Beings - %2371 Dr. Jeffrey Kripal_MbYwsUlvSBU - transcript (automated).pdf","Transcript Link")</f>
        <v>Transcript Link</v>
      </c>
      <c r="M18" s="2" t="str">
        <f>HYPERLINK("https://files.afu.se/Downloads/Transcripts/Calling%20All%20Beings%20(DJ,%20Nathan%20and%20Deb)/2023 03 25 - Calling All Beings - %2371 Dr. Jeffrey Kripal_MbYwsUlvSBU - transcript (automated).pdf","Transcript Link")</f>
        <v>Transcript Link</v>
      </c>
    </row>
    <row r="19" ht="409.5" spans="1:13">
      <c r="A19" s="1" t="s">
        <v>103</v>
      </c>
      <c r="B19" s="1" t="s">
        <v>13</v>
      </c>
      <c r="C19" s="4" t="s">
        <v>104</v>
      </c>
      <c r="D19" s="1" t="s">
        <v>105</v>
      </c>
      <c r="E19" s="1" t="s">
        <v>106</v>
      </c>
      <c r="F19" s="4" t="s">
        <v>17</v>
      </c>
      <c r="G19" s="1" t="s">
        <v>18</v>
      </c>
      <c r="H19" s="1" t="s">
        <v>19</v>
      </c>
      <c r="I19" s="1" t="s">
        <v>20</v>
      </c>
      <c r="J19" s="1" t="s">
        <v>107</v>
      </c>
      <c r="K19" s="1" t="s">
        <v>22</v>
      </c>
      <c r="L19" s="1" t="str">
        <f>HYPERLINK("https://files.afu.se/Downloads/Transcripts/Calling%20All%20Beings%20(DJ,%20Nathan%20and%20Deb)/2023 03 14 - Calling All Beings - %2370 Bigfoot Influencers with Tim &amp; Dana Halloran_mKMybPpu1Hg - transcript (automated).pdf","Transcript Link")</f>
        <v>Transcript Link</v>
      </c>
      <c r="M19" s="2" t="str">
        <f>HYPERLINK("https://files.afu.se/Downloads/Transcripts/Calling%20All%20Beings%20(DJ,%20Nathan%20and%20Deb)/2023 03 14 - Calling All Beings - %2370 Bigfoot Influencers with Tim &amp; Dana Halloran_mKMybPpu1Hg - transcript (automated).pdf","Transcript Link")</f>
        <v>Transcript Link</v>
      </c>
    </row>
    <row r="20" ht="409.5" spans="1:13">
      <c r="A20" s="1" t="s">
        <v>108</v>
      </c>
      <c r="B20" s="1" t="s">
        <v>13</v>
      </c>
      <c r="C20" s="4" t="s">
        <v>109</v>
      </c>
      <c r="D20" s="1" t="s">
        <v>110</v>
      </c>
      <c r="E20" s="1" t="s">
        <v>111</v>
      </c>
      <c r="F20" s="4" t="s">
        <v>17</v>
      </c>
      <c r="G20" s="1" t="s">
        <v>18</v>
      </c>
      <c r="H20" s="1" t="s">
        <v>19</v>
      </c>
      <c r="I20" s="1" t="s">
        <v>20</v>
      </c>
      <c r="J20" s="1" t="s">
        <v>112</v>
      </c>
      <c r="K20" s="1" t="s">
        <v>22</v>
      </c>
      <c r="L20" s="1" t="str">
        <f>HYPERLINK("https://files.afu.se/Downloads/Transcripts/Calling%20All%20Beings%20(DJ,%20Nathan%20and%20Deb)/2023 03 10 - Calling All Beings - %2369 Nicole Strickland_zgTBPdrqcYw - transcript (automated).pdf","Transcript Link")</f>
        <v>Transcript Link</v>
      </c>
      <c r="M20" s="2" t="str">
        <f>HYPERLINK("https://files.afu.se/Downloads/Transcripts/Calling%20All%20Beings%20(DJ,%20Nathan%20and%20Deb)/2023 03 10 - Calling All Beings - %2369 Nicole Strickland_zgTBPdrqcYw - transcript (automated).pdf","Transcript Link")</f>
        <v>Transcript Link</v>
      </c>
    </row>
    <row r="21" ht="409.5" spans="1:13">
      <c r="A21" s="1" t="s">
        <v>113</v>
      </c>
      <c r="B21" s="1" t="s">
        <v>13</v>
      </c>
      <c r="C21" s="4" t="s">
        <v>114</v>
      </c>
      <c r="D21" s="1" t="s">
        <v>115</v>
      </c>
      <c r="E21" s="1" t="s">
        <v>116</v>
      </c>
      <c r="F21" s="4" t="s">
        <v>17</v>
      </c>
      <c r="G21" s="1" t="s">
        <v>18</v>
      </c>
      <c r="H21" s="1" t="s">
        <v>19</v>
      </c>
      <c r="I21" s="1" t="s">
        <v>20</v>
      </c>
      <c r="J21" s="1" t="s">
        <v>117</v>
      </c>
      <c r="K21" s="1" t="s">
        <v>22</v>
      </c>
      <c r="L21" s="1" t="str">
        <f>HYPERLINK("https://files.afu.se/Downloads/Transcripts/Calling%20All%20Beings%20(DJ,%20Nathan%20and%20Deb)/2023 03 05 - Calling All Beings - %2368 Fireside Chat with Holly Wood_33PCULIeKtE - transcript (automated).pdf","Transcript Link")</f>
        <v>Transcript Link</v>
      </c>
      <c r="M21" s="2" t="str">
        <f>HYPERLINK("https://files.afu.se/Downloads/Transcripts/Calling%20All%20Beings%20(DJ,%20Nathan%20and%20Deb)/2023 03 05 - Calling All Beings - %2368 Fireside Chat with Holly Wood_33PCULIeKtE - transcript (automated).pdf","Transcript Link")</f>
        <v>Transcript Link</v>
      </c>
    </row>
    <row r="22" ht="409.5" spans="1:13">
      <c r="A22" s="1" t="s">
        <v>118</v>
      </c>
      <c r="B22" s="1" t="s">
        <v>13</v>
      </c>
      <c r="C22" s="4" t="s">
        <v>119</v>
      </c>
      <c r="D22" s="1" t="s">
        <v>120</v>
      </c>
      <c r="E22" s="1" t="s">
        <v>121</v>
      </c>
      <c r="F22" s="4" t="s">
        <v>17</v>
      </c>
      <c r="G22" s="1" t="s">
        <v>18</v>
      </c>
      <c r="H22" s="1" t="s">
        <v>19</v>
      </c>
      <c r="I22" s="1" t="s">
        <v>20</v>
      </c>
      <c r="J22" s="1" t="s">
        <v>122</v>
      </c>
      <c r="K22" s="1" t="s">
        <v>22</v>
      </c>
      <c r="L22" s="1" t="str">
        <f>HYPERLINK("https://files.afu.se/Downloads/Transcripts/Calling%20All%20Beings%20(DJ,%20Nathan%20and%20Deb)/2023 02 24 - Calling All Beings - %2367 Terry Windell of Rock Hill Bigfoot_AmsHiv1oXko - transcript (automated).pdf","Transcript Link")</f>
        <v>Transcript Link</v>
      </c>
      <c r="M22" s="2" t="str">
        <f>HYPERLINK("https://files.afu.se/Downloads/Transcripts/Calling%20All%20Beings%20(DJ,%20Nathan%20and%20Deb)/2023 02 24 - Calling All Beings - %2367 Terry Windell of Rock Hill Bigfoot_AmsHiv1oXko - transcript (automated).pdf","Transcript Link")</f>
        <v>Transcript Link</v>
      </c>
    </row>
    <row r="23" ht="409.5" spans="1:13">
      <c r="A23" s="1" t="s">
        <v>123</v>
      </c>
      <c r="B23" s="1" t="s">
        <v>13</v>
      </c>
      <c r="C23" s="4" t="s">
        <v>124</v>
      </c>
      <c r="D23" s="1" t="s">
        <v>125</v>
      </c>
      <c r="E23" s="1" t="s">
        <v>126</v>
      </c>
      <c r="F23" s="4" t="s">
        <v>17</v>
      </c>
      <c r="G23" s="1" t="s">
        <v>18</v>
      </c>
      <c r="H23" s="1" t="s">
        <v>19</v>
      </c>
      <c r="I23" s="1" t="s">
        <v>20</v>
      </c>
      <c r="J23" s="1" t="s">
        <v>127</v>
      </c>
      <c r="K23" s="1" t="s">
        <v>22</v>
      </c>
      <c r="L23" s="1" t="str">
        <f>HYPERLINK("https://files.afu.se/Downloads/Transcripts/Calling%20All%20Beings%20(DJ,%20Nathan%20and%20Deb)/2023 02 20 - Calling All Beings - %2366 Ancient Megalithic Structures &amp; UFOs_LsNgFVfZkjM - transcript (automated).pdf","Transcript Link")</f>
        <v>Transcript Link</v>
      </c>
      <c r="M23" s="2" t="str">
        <f>HYPERLINK("https://files.afu.se/Downloads/Transcripts/Calling%20All%20Beings%20(DJ,%20Nathan%20and%20Deb)/2023 02 20 - Calling All Beings - %2366 Ancient Megalithic Structures &amp; UFOs_LsNgFVfZkjM - transcript (automated).pdf","Transcript Link")</f>
        <v>Transcript Link</v>
      </c>
    </row>
    <row r="24" ht="409.5" spans="1:13">
      <c r="A24" s="1" t="s">
        <v>128</v>
      </c>
      <c r="B24" s="1" t="s">
        <v>13</v>
      </c>
      <c r="C24" s="4" t="s">
        <v>129</v>
      </c>
      <c r="D24" s="1" t="s">
        <v>130</v>
      </c>
      <c r="E24" s="1" t="s">
        <v>131</v>
      </c>
      <c r="F24" s="4" t="s">
        <v>17</v>
      </c>
      <c r="G24" s="1" t="s">
        <v>18</v>
      </c>
      <c r="H24" s="1" t="s">
        <v>19</v>
      </c>
      <c r="I24" s="1" t="s">
        <v>20</v>
      </c>
      <c r="J24" s="1" t="s">
        <v>132</v>
      </c>
      <c r="K24" s="1" t="s">
        <v>22</v>
      </c>
      <c r="L24" s="1" t="str">
        <f>HYPERLINK("https://files.afu.se/Downloads/Transcripts/Calling%20All%20Beings%20(DJ,%20Nathan%20and%20Deb)/2023 02 17 - Calling All Beings - %2365 Randall Nickerson_NycOjROXPDs - transcript (automated).pdf","Transcript Link")</f>
        <v>Transcript Link</v>
      </c>
      <c r="M24" s="2" t="str">
        <f>HYPERLINK("https://files.afu.se/Downloads/Transcripts/Calling%20All%20Beings%20(DJ,%20Nathan%20and%20Deb)/2023 02 17 - Calling All Beings - %2365 Randall Nickerson_NycOjROXPDs - transcript (automated).pdf","Transcript Link")</f>
        <v>Transcript Link</v>
      </c>
    </row>
    <row r="25" ht="409.5" spans="1:13">
      <c r="A25" s="1" t="s">
        <v>133</v>
      </c>
      <c r="B25" s="1" t="s">
        <v>13</v>
      </c>
      <c r="C25" s="4" t="s">
        <v>134</v>
      </c>
      <c r="D25" s="1" t="s">
        <v>135</v>
      </c>
      <c r="E25" s="1" t="s">
        <v>136</v>
      </c>
      <c r="F25" s="4" t="s">
        <v>17</v>
      </c>
      <c r="G25" s="1" t="s">
        <v>18</v>
      </c>
      <c r="H25" s="1" t="s">
        <v>19</v>
      </c>
      <c r="I25" s="1" t="s">
        <v>20</v>
      </c>
      <c r="J25" s="1" t="s">
        <v>137</v>
      </c>
      <c r="K25" s="1" t="s">
        <v>22</v>
      </c>
      <c r="L25" s="1" t="str">
        <f>HYPERLINK("https://files.afu.se/Downloads/Transcripts/Calling%20All%20Beings%20(DJ,%20Nathan%20and%20Deb)/2023 02 09 - Calling All Beings - %2364 She-Squatchers_knfROXiZ_cY - transcript (automated).pdf","Transcript Link")</f>
        <v>Transcript Link</v>
      </c>
      <c r="M25" s="2" t="str">
        <f>HYPERLINK("https://files.afu.se/Downloads/Transcripts/Calling%20All%20Beings%20(DJ,%20Nathan%20and%20Deb)/2023 02 09 - Calling All Beings - %2364 She-Squatchers_knfROXiZ_cY - transcript (automated).pdf","Transcript Link")</f>
        <v>Transcript Link</v>
      </c>
    </row>
    <row r="26" ht="409.5" spans="1:13">
      <c r="A26" s="1" t="s">
        <v>138</v>
      </c>
      <c r="B26" s="1" t="s">
        <v>13</v>
      </c>
      <c r="C26" s="4" t="s">
        <v>139</v>
      </c>
      <c r="D26" s="1" t="s">
        <v>140</v>
      </c>
      <c r="E26" s="1" t="s">
        <v>141</v>
      </c>
      <c r="F26" s="4" t="s">
        <v>17</v>
      </c>
      <c r="G26" s="1" t="s">
        <v>18</v>
      </c>
      <c r="H26" s="1" t="s">
        <v>19</v>
      </c>
      <c r="I26" s="1" t="s">
        <v>20</v>
      </c>
      <c r="J26" s="1" t="s">
        <v>142</v>
      </c>
      <c r="K26" s="1" t="s">
        <v>22</v>
      </c>
      <c r="L26" s="1" t="str">
        <f>HYPERLINK("https://files.afu.se/Downloads/Transcripts/Calling%20All%20Beings%20(DJ,%20Nathan%20and%20Deb)/2023 01 29 - Calling All Beings - %2363 Jacques Keel_kduHGliiCa8 - transcript (automated).pdf","Transcript Link")</f>
        <v>Transcript Link</v>
      </c>
      <c r="M26" s="2" t="str">
        <f>HYPERLINK("https://files.afu.se/Downloads/Transcripts/Calling%20All%20Beings%20(DJ,%20Nathan%20and%20Deb)/2023 01 29 - Calling All Beings - %2363 Jacques Keel_kduHGliiCa8 - transcript (automated).pdf","Transcript Link")</f>
        <v>Transcript Link</v>
      </c>
    </row>
    <row r="27" ht="409.5" spans="1:13">
      <c r="A27" s="1" t="s">
        <v>143</v>
      </c>
      <c r="B27" s="1" t="s">
        <v>13</v>
      </c>
      <c r="C27" s="4" t="s">
        <v>144</v>
      </c>
      <c r="D27" s="1" t="s">
        <v>145</v>
      </c>
      <c r="E27" s="1" t="s">
        <v>146</v>
      </c>
      <c r="F27" s="4" t="s">
        <v>17</v>
      </c>
      <c r="G27" s="1" t="s">
        <v>18</v>
      </c>
      <c r="H27" s="1" t="s">
        <v>19</v>
      </c>
      <c r="I27" s="1" t="s">
        <v>20</v>
      </c>
      <c r="J27" s="1" t="s">
        <v>147</v>
      </c>
      <c r="K27" s="1" t="s">
        <v>22</v>
      </c>
      <c r="L27" s="1" t="str">
        <f>HYPERLINK("https://files.afu.se/Downloads/Transcripts/Calling%20All%20Beings%20(DJ,%20Nathan%20and%20Deb)/2023 01 19 - Calling All Beings - %2362 Matt Knapp of Bigfoot Crossroads_KlOskG_x2C4 - transcript (automated).pdf","Transcript Link")</f>
        <v>Transcript Link</v>
      </c>
      <c r="M27" s="2" t="str">
        <f>HYPERLINK("https://files.afu.se/Downloads/Transcripts/Calling%20All%20Beings%20(DJ,%20Nathan%20and%20Deb)/2023 01 19 - Calling All Beings - %2362 Matt Knapp of Bigfoot Crossroads_KlOskG_x2C4 - transcript (automated).pdf","Transcript Link")</f>
        <v>Transcript Link</v>
      </c>
    </row>
    <row r="28" ht="409.5" spans="1:13">
      <c r="A28" s="1" t="s">
        <v>148</v>
      </c>
      <c r="B28" s="1" t="s">
        <v>13</v>
      </c>
      <c r="C28" s="4" t="s">
        <v>149</v>
      </c>
      <c r="D28" s="1" t="s">
        <v>150</v>
      </c>
      <c r="E28" s="1" t="s">
        <v>151</v>
      </c>
      <c r="F28" s="4" t="s">
        <v>17</v>
      </c>
      <c r="G28" s="1" t="s">
        <v>18</v>
      </c>
      <c r="H28" s="1" t="s">
        <v>19</v>
      </c>
      <c r="I28" s="1" t="s">
        <v>20</v>
      </c>
      <c r="J28" s="1" t="s">
        <v>152</v>
      </c>
      <c r="K28" s="1" t="s">
        <v>22</v>
      </c>
      <c r="L28" s="1" t="str">
        <f>HYPERLINK("https://files.afu.se/Downloads/Transcripts/Calling%20All%20Beings%20(DJ,%20Nathan%20and%20Deb)/2023 01 12 - Calling All Beings - %2361 Navajo Rangers Jon Dover &amp; Stan Milford, Jr_1qWAGPyfgmE - transcript (automated).pdf","Transcript Link")</f>
        <v>Transcript Link</v>
      </c>
      <c r="M28" s="2" t="str">
        <f>HYPERLINK("https://files.afu.se/Downloads/Transcripts/Calling%20All%20Beings%20(DJ,%20Nathan%20and%20Deb)/2023 01 12 - Calling All Beings - %2361 Navajo Rangers Jon Dover &amp; Stan Milford, Jr_1qWAGPyfgmE - transcript (automated).pdf","Transcript Link")</f>
        <v>Transcript Link</v>
      </c>
    </row>
    <row r="29" ht="409.5" spans="1:13">
      <c r="A29" s="1" t="s">
        <v>153</v>
      </c>
      <c r="B29" s="1" t="s">
        <v>13</v>
      </c>
      <c r="C29" s="4" t="s">
        <v>154</v>
      </c>
      <c r="D29" s="1" t="s">
        <v>155</v>
      </c>
      <c r="E29" s="1" t="s">
        <v>156</v>
      </c>
      <c r="F29" s="4" t="s">
        <v>17</v>
      </c>
      <c r="G29" s="1" t="s">
        <v>18</v>
      </c>
      <c r="H29" s="1" t="s">
        <v>19</v>
      </c>
      <c r="I29" s="1" t="s">
        <v>20</v>
      </c>
      <c r="J29" s="1" t="s">
        <v>157</v>
      </c>
      <c r="K29" s="1" t="s">
        <v>22</v>
      </c>
      <c r="L29" s="1" t="str">
        <f>HYPERLINK("https://files.afu.se/Downloads/Transcripts/Calling%20All%20Beings%20(DJ,%20Nathan%20and%20Deb)/2023 01 05 - Calling All Beings - %2360 B. Moss talks Cryptids_YXYpldC4rOk - transcript (automated).pdf","Transcript Link")</f>
        <v>Transcript Link</v>
      </c>
      <c r="M29" s="2" t="str">
        <f>HYPERLINK("https://files.afu.se/Downloads/Transcripts/Calling%20All%20Beings%20(DJ,%20Nathan%20and%20Deb)/2023 01 05 - Calling All Beings - %2360 B. Moss talks Cryptids_YXYpldC4rOk - transcript (automated).pdf","Transcript Link")</f>
        <v>Transcript Link</v>
      </c>
    </row>
    <row r="30" ht="409.5" spans="1:13">
      <c r="A30" s="1" t="s">
        <v>158</v>
      </c>
      <c r="B30" s="1" t="s">
        <v>13</v>
      </c>
      <c r="C30" s="4" t="s">
        <v>159</v>
      </c>
      <c r="D30" s="1" t="s">
        <v>160</v>
      </c>
      <c r="E30" s="1" t="s">
        <v>161</v>
      </c>
      <c r="F30" s="4" t="s">
        <v>17</v>
      </c>
      <c r="G30" s="1" t="s">
        <v>18</v>
      </c>
      <c r="H30" s="1" t="s">
        <v>19</v>
      </c>
      <c r="I30" s="1" t="s">
        <v>20</v>
      </c>
      <c r="J30" s="1" t="s">
        <v>162</v>
      </c>
      <c r="K30" s="1" t="s">
        <v>22</v>
      </c>
      <c r="L30" s="1" t="str">
        <f>HYPERLINK("https://files.afu.se/Downloads/Transcripts/Calling%20All%20Beings%20(DJ,%20Nathan%20and%20Deb)/2022 12 18 - Calling All Beings - %2359 CAB Holiday Party 2022_nUi8UbV0vnE - transcript (automated).pdf","Transcript Link")</f>
        <v>Transcript Link</v>
      </c>
      <c r="M30" s="2" t="str">
        <f>HYPERLINK("https://files.afu.se/Downloads/Transcripts/Calling%20All%20Beings%20(DJ,%20Nathan%20and%20Deb)/2022 12 18 - Calling All Beings - %2359 CAB Holiday Party 2022_nUi8UbV0vnE - transcript (automated).pdf","Transcript Link")</f>
        <v>Transcript Link</v>
      </c>
    </row>
    <row r="31" ht="409.5" spans="1:13">
      <c r="A31" s="1" t="s">
        <v>163</v>
      </c>
      <c r="B31" s="1" t="s">
        <v>13</v>
      </c>
      <c r="C31" s="4" t="s">
        <v>164</v>
      </c>
      <c r="D31" s="1" t="s">
        <v>165</v>
      </c>
      <c r="E31" s="1" t="s">
        <v>166</v>
      </c>
      <c r="F31" s="4" t="s">
        <v>17</v>
      </c>
      <c r="G31" s="1" t="s">
        <v>18</v>
      </c>
      <c r="H31" s="1" t="s">
        <v>19</v>
      </c>
      <c r="I31" s="1" t="s">
        <v>20</v>
      </c>
      <c r="J31" s="1" t="s">
        <v>167</v>
      </c>
      <c r="K31" s="1" t="s">
        <v>22</v>
      </c>
      <c r="L31" s="1" t="str">
        <f>HYPERLINK("https://files.afu.se/Downloads/Transcripts/Calling%20All%20Beings%20(DJ,%20Nathan%20and%20Deb)/2022 12 15 - Calling All Beings - %2358 Ben Hansen_EtMQ3mVg8gI - transcript (automated).pdf","Transcript Link")</f>
        <v>Transcript Link</v>
      </c>
      <c r="M31" s="2" t="str">
        <f>HYPERLINK("https://files.afu.se/Downloads/Transcripts/Calling%20All%20Beings%20(DJ,%20Nathan%20and%20Deb)/2022 12 15 - Calling All Beings - %2358 Ben Hansen_EtMQ3mVg8gI - transcript (automated).pdf","Transcript Link")</f>
        <v>Transcript Link</v>
      </c>
    </row>
    <row r="32" ht="409.5" spans="1:13">
      <c r="A32" s="1" t="s">
        <v>168</v>
      </c>
      <c r="B32" s="1" t="s">
        <v>13</v>
      </c>
      <c r="C32" s="4" t="s">
        <v>169</v>
      </c>
      <c r="D32" s="1" t="s">
        <v>170</v>
      </c>
      <c r="E32" s="1" t="s">
        <v>171</v>
      </c>
      <c r="F32" s="4" t="s">
        <v>17</v>
      </c>
      <c r="G32" s="1" t="s">
        <v>18</v>
      </c>
      <c r="H32" s="1" t="s">
        <v>19</v>
      </c>
      <c r="I32" s="1" t="s">
        <v>20</v>
      </c>
      <c r="J32" s="1" t="s">
        <v>172</v>
      </c>
      <c r="K32" s="1" t="s">
        <v>22</v>
      </c>
      <c r="L32" s="1" t="str">
        <f>HYPERLINK("https://files.afu.se/Downloads/Transcripts/Calling%20All%20Beings%20(DJ,%20Nathan%20and%20Deb)/2022 11 20 - Calling All Beings - %2356 British Invasion 2 - Led Zeppelin vs. The Who_09-R9pSmWlc - transcript (automated).pdf","Transcript Link")</f>
        <v>Transcript Link</v>
      </c>
      <c r="M32" s="2" t="str">
        <f>HYPERLINK("https://files.afu.se/Downloads/Transcripts/Calling%20All%20Beings%20(DJ,%20Nathan%20and%20Deb)/2022 11 20 - Calling All Beings - %2356 British Invasion 2 - Led Zeppelin vs. The Who_09-R9pSmWlc - transcript (automated).pdf","Transcript Link")</f>
        <v>Transcript Link</v>
      </c>
    </row>
    <row r="33" ht="409.5" spans="1:13">
      <c r="A33" s="1" t="s">
        <v>173</v>
      </c>
      <c r="B33" s="1" t="s">
        <v>13</v>
      </c>
      <c r="C33" s="4" t="s">
        <v>174</v>
      </c>
      <c r="D33" s="1" t="s">
        <v>175</v>
      </c>
      <c r="E33" s="1" t="s">
        <v>176</v>
      </c>
      <c r="F33" s="4" t="s">
        <v>17</v>
      </c>
      <c r="G33" s="1" t="s">
        <v>18</v>
      </c>
      <c r="H33" s="1" t="s">
        <v>19</v>
      </c>
      <c r="I33" s="1" t="s">
        <v>20</v>
      </c>
      <c r="J33" s="1" t="s">
        <v>177</v>
      </c>
      <c r="K33" s="1" t="s">
        <v>22</v>
      </c>
      <c r="L33" s="1" t="str">
        <f>HYPERLINK("https://files.afu.se/Downloads/Transcripts/Calling%20All%20Beings%20(DJ,%20Nathan%20and%20Deb)/2022 11 10 - Calling All Beings - %2355 Bigfoot Researcher Richard Taylor_9FnXsNr_2oU - transcript (automated).pdf","Transcript Link")</f>
        <v>Transcript Link</v>
      </c>
      <c r="M33" s="2" t="str">
        <f>HYPERLINK("https://files.afu.se/Downloads/Transcripts/Calling%20All%20Beings%20(DJ,%20Nathan%20and%20Deb)/2022 11 10 - Calling All Beings - %2355 Bigfoot Researcher Richard Taylor_9FnXsNr_2oU - transcript (automated).pdf","Transcript Link")</f>
        <v>Transcript Link</v>
      </c>
    </row>
    <row r="34" ht="390" spans="1:13">
      <c r="A34" s="1" t="s">
        <v>178</v>
      </c>
      <c r="B34" s="1" t="s">
        <v>13</v>
      </c>
      <c r="C34" s="4" t="s">
        <v>179</v>
      </c>
      <c r="D34" s="1" t="s">
        <v>180</v>
      </c>
      <c r="E34" s="1" t="s">
        <v>181</v>
      </c>
      <c r="F34" s="4" t="s">
        <v>17</v>
      </c>
      <c r="G34" s="1" t="s">
        <v>18</v>
      </c>
      <c r="H34" s="1" t="s">
        <v>19</v>
      </c>
      <c r="I34" s="1" t="s">
        <v>20</v>
      </c>
      <c r="J34" s="1" t="s">
        <v>182</v>
      </c>
      <c r="K34" s="1" t="s">
        <v>22</v>
      </c>
      <c r="L34" s="1" t="str">
        <f>HYPERLINK("https://files.afu.se/Downloads/Transcripts/Calling%20All%20Beings%20(DJ,%20Nathan%20and%20Deb)/2022 11 04 - Calling All Beings - %2354 Sasquatch Encounters with Robin &amp; Pat McCray_Tj08Nj_B0Fo - transcript (automated).pdf","Transcript Link")</f>
        <v>Transcript Link</v>
      </c>
      <c r="M34" s="2" t="str">
        <f>HYPERLINK("https://files.afu.se/Downloads/Transcripts/Calling%20All%20Beings%20(DJ,%20Nathan%20and%20Deb)/2022 11 04 - Calling All Beings - %2354 Sasquatch Encounters with Robin &amp; Pat McCray_Tj08Nj_B0Fo - transcript (automated).pdf","Transcript Link")</f>
        <v>Transcript Link</v>
      </c>
    </row>
    <row r="35" ht="409.5" spans="1:13">
      <c r="A35" s="1" t="s">
        <v>183</v>
      </c>
      <c r="B35" s="1" t="s">
        <v>13</v>
      </c>
      <c r="C35" s="4" t="s">
        <v>184</v>
      </c>
      <c r="D35" s="1" t="s">
        <v>185</v>
      </c>
      <c r="E35" s="1" t="s">
        <v>186</v>
      </c>
      <c r="F35" s="4" t="s">
        <v>17</v>
      </c>
      <c r="G35" s="1" t="s">
        <v>18</v>
      </c>
      <c r="H35" s="1" t="s">
        <v>19</v>
      </c>
      <c r="I35" s="1" t="s">
        <v>20</v>
      </c>
      <c r="J35" s="1" t="s">
        <v>187</v>
      </c>
      <c r="K35" s="1" t="s">
        <v>22</v>
      </c>
      <c r="L35" s="1" t="str">
        <f>HYPERLINK("https://files.afu.se/Downloads/Transcripts/Calling%20All%20Beings%20(DJ,%20Nathan%20and%20Deb)/2022 10 28 - Calling All Beings - %2353 James Fox_iXxQnWcaMNw - transcript (automated).pdf","Transcript Link")</f>
        <v>Transcript Link</v>
      </c>
      <c r="M35" s="2" t="str">
        <f>HYPERLINK("https://files.afu.se/Downloads/Transcripts/Calling%20All%20Beings%20(DJ,%20Nathan%20and%20Deb)/2022 10 28 - Calling All Beings - %2353 James Fox_iXxQnWcaMNw - transcript (automated).pdf","Transcript Link")</f>
        <v>Transcript Link</v>
      </c>
    </row>
    <row r="36" ht="409.5" spans="1:13">
      <c r="A36" s="1" t="s">
        <v>188</v>
      </c>
      <c r="B36" s="1" t="s">
        <v>13</v>
      </c>
      <c r="C36" s="4" t="s">
        <v>189</v>
      </c>
      <c r="D36" s="1" t="s">
        <v>190</v>
      </c>
      <c r="E36" s="1" t="s">
        <v>191</v>
      </c>
      <c r="F36" s="4" t="s">
        <v>17</v>
      </c>
      <c r="G36" s="1" t="s">
        <v>18</v>
      </c>
      <c r="H36" s="1" t="s">
        <v>19</v>
      </c>
      <c r="I36" s="1" t="s">
        <v>20</v>
      </c>
      <c r="J36" s="1" t="s">
        <v>192</v>
      </c>
      <c r="K36" s="1" t="s">
        <v>22</v>
      </c>
      <c r="L36" s="1" t="str">
        <f>HYPERLINK("https://files.afu.se/Downloads/Transcripts/Calling%20All%20Beings%20(DJ,%20Nathan%20and%20Deb)/2022 10 18 - Calling All Beings - %2352 Simeon Hein_p-jjdGZFTtc - transcript (automated).pdf","Transcript Link")</f>
        <v>Transcript Link</v>
      </c>
      <c r="M36" s="2" t="str">
        <f>HYPERLINK("https://files.afu.se/Downloads/Transcripts/Calling%20All%20Beings%20(DJ,%20Nathan%20and%20Deb)/2022 10 18 - Calling All Beings - %2352 Simeon Hein_p-jjdGZFTtc - transcript (automated).pdf","Transcript Link")</f>
        <v>Transcript Link</v>
      </c>
    </row>
    <row r="37" ht="409.5" spans="1:13">
      <c r="A37" s="1" t="s">
        <v>193</v>
      </c>
      <c r="B37" s="1" t="s">
        <v>13</v>
      </c>
      <c r="C37" s="4" t="s">
        <v>194</v>
      </c>
      <c r="D37" s="1" t="s">
        <v>195</v>
      </c>
      <c r="E37" s="1" t="s">
        <v>196</v>
      </c>
      <c r="F37" s="4" t="s">
        <v>17</v>
      </c>
      <c r="G37" s="1" t="s">
        <v>18</v>
      </c>
      <c r="H37" s="1" t="s">
        <v>19</v>
      </c>
      <c r="I37" s="1" t="s">
        <v>20</v>
      </c>
      <c r="J37" s="1" t="s">
        <v>197</v>
      </c>
      <c r="K37" s="1" t="s">
        <v>22</v>
      </c>
      <c r="L37" s="1" t="str">
        <f>HYPERLINK("https://files.afu.se/Downloads/Transcripts/Calling%20All%20Beings%20(DJ,%20Nathan%20and%20Deb)/2022 10 13 - Calling All Beings - %2351 Fireside chat with Pricilla Stone_zXUEVLZ1ST4 - transcript (automated).pdf","Transcript Link")</f>
        <v>Transcript Link</v>
      </c>
      <c r="M37" s="2" t="str">
        <f>HYPERLINK("https://files.afu.se/Downloads/Transcripts/Calling%20All%20Beings%20(DJ,%20Nathan%20and%20Deb)/2022 10 13 - Calling All Beings - %2351 Fireside chat with Pricilla Stone_zXUEVLZ1ST4 - transcript (automated).pdf","Transcript Link")</f>
        <v>Transcript Link</v>
      </c>
    </row>
    <row r="38" ht="330" spans="1:13">
      <c r="A38" s="1" t="s">
        <v>198</v>
      </c>
      <c r="B38" s="1" t="s">
        <v>13</v>
      </c>
      <c r="C38" s="4" t="s">
        <v>199</v>
      </c>
      <c r="D38" s="1" t="s">
        <v>200</v>
      </c>
      <c r="E38" s="1" t="s">
        <v>201</v>
      </c>
      <c r="F38" s="4" t="s">
        <v>17</v>
      </c>
      <c r="G38" s="1" t="s">
        <v>18</v>
      </c>
      <c r="H38" s="1" t="s">
        <v>19</v>
      </c>
      <c r="I38" s="1" t="s">
        <v>20</v>
      </c>
      <c r="J38" s="1" t="s">
        <v>202</v>
      </c>
      <c r="K38" s="1" t="s">
        <v>22</v>
      </c>
      <c r="L38" s="1" t="str">
        <f>HYPERLINK("https://files.afu.se/Downloads/Transcripts/Calling%20All%20Beings%20(DJ,%20Nathan%20and%20Deb)/2022 10 07 - Calling All Beings - %2350 Lynda Thompson_xMjUyFwB8VY - transcript (automated).pdf","Transcript Link")</f>
        <v>Transcript Link</v>
      </c>
      <c r="M38" s="2" t="str">
        <f>HYPERLINK("https://files.afu.se/Downloads/Transcripts/Calling%20All%20Beings%20(DJ,%20Nathan%20and%20Deb)/2022 10 07 - Calling All Beings - %2350 Lynda Thompson_xMjUyFwB8VY - transcript (automated).pdf","Transcript Link")</f>
        <v>Transcript Link</v>
      </c>
    </row>
    <row r="39" ht="409.5" spans="1:13">
      <c r="A39" s="1" t="s">
        <v>203</v>
      </c>
      <c r="B39" s="1" t="s">
        <v>13</v>
      </c>
      <c r="C39" s="4" t="s">
        <v>204</v>
      </c>
      <c r="D39" s="1" t="s">
        <v>205</v>
      </c>
      <c r="E39" s="1" t="s">
        <v>206</v>
      </c>
      <c r="F39" s="4" t="s">
        <v>17</v>
      </c>
      <c r="G39" s="1" t="s">
        <v>18</v>
      </c>
      <c r="H39" s="1" t="s">
        <v>19</v>
      </c>
      <c r="I39" s="1" t="s">
        <v>20</v>
      </c>
      <c r="J39" s="1" t="s">
        <v>207</v>
      </c>
      <c r="K39" s="1" t="s">
        <v>22</v>
      </c>
      <c r="L39" s="1" t="str">
        <f>HYPERLINK("https://files.afu.se/Downloads/Transcripts/Calling%20All%20Beings%20(DJ,%20Nathan%20and%20Deb)/2022 10 02 - Calling All Beings - %2349 Fireside Chat w  UFO Thinker Frank &amp; Franc Milburn_gdeVHEIGCYA - transcript (automated).pdf","Transcript Link")</f>
        <v>Transcript Link</v>
      </c>
      <c r="M39" s="2" t="str">
        <f>HYPERLINK("https://files.afu.se/Downloads/Transcripts/Calling%20All%20Beings%20(DJ,%20Nathan%20and%20Deb)/2022 10 02 - Calling All Beings - %2349 Fireside Chat w  UFO Thinker Frank &amp; Franc Milburn_gdeVHEIGCYA - transcript (automated).pdf","Transcript Link")</f>
        <v>Transcript Link</v>
      </c>
    </row>
    <row r="40" ht="409.5" spans="1:13">
      <c r="A40" s="1" t="s">
        <v>208</v>
      </c>
      <c r="B40" s="1" t="s">
        <v>13</v>
      </c>
      <c r="C40" s="4" t="s">
        <v>209</v>
      </c>
      <c r="D40" s="1" t="s">
        <v>210</v>
      </c>
      <c r="E40" s="1" t="s">
        <v>211</v>
      </c>
      <c r="F40" s="4" t="s">
        <v>17</v>
      </c>
      <c r="G40" s="1" t="s">
        <v>18</v>
      </c>
      <c r="H40" s="1" t="s">
        <v>19</v>
      </c>
      <c r="I40" s="1" t="s">
        <v>20</v>
      </c>
      <c r="J40" s="1" t="s">
        <v>212</v>
      </c>
      <c r="K40" s="1" t="s">
        <v>22</v>
      </c>
      <c r="L40" s="1" t="str">
        <f>HYPERLINK("https://files.afu.se/Downloads/Transcripts/Calling%20All%20Beings%20(DJ,%20Nathan%20and%20Deb)/2022 09 27 - Calling All Beings - %2348 TJ Allard Returns_MAZBDBHqSqA - transcript (automated).pdf","Transcript Link")</f>
        <v>Transcript Link</v>
      </c>
      <c r="M40" s="2" t="str">
        <f>HYPERLINK("https://files.afu.se/Downloads/Transcripts/Calling%20All%20Beings%20(DJ,%20Nathan%20and%20Deb)/2022 09 27 - Calling All Beings - %2348 TJ Allard Returns_MAZBDBHqSqA - transcript (automated).pdf","Transcript Link")</f>
        <v>Transcript Link</v>
      </c>
    </row>
    <row r="41" ht="409.5" spans="1:13">
      <c r="A41" s="1" t="s">
        <v>213</v>
      </c>
      <c r="B41" s="1" t="s">
        <v>13</v>
      </c>
      <c r="C41" s="4" t="s">
        <v>214</v>
      </c>
      <c r="D41" s="1" t="s">
        <v>215</v>
      </c>
      <c r="E41" s="1" t="s">
        <v>216</v>
      </c>
      <c r="F41" s="4" t="s">
        <v>17</v>
      </c>
      <c r="G41" s="1" t="s">
        <v>18</v>
      </c>
      <c r="H41" s="1" t="s">
        <v>19</v>
      </c>
      <c r="I41" s="1" t="s">
        <v>20</v>
      </c>
      <c r="J41" s="1" t="s">
        <v>217</v>
      </c>
      <c r="K41" s="1" t="s">
        <v>22</v>
      </c>
      <c r="L41" s="1" t="str">
        <f>HYPERLINK("https://files.afu.se/Downloads/Transcripts/Calling%20All%20Beings%20(DJ,%20Nathan%20and%20Deb)/2022 09 25 - Calling All Beings - %2347 Fireside Chat with Baptiste Friscourt_T5IX8Imn4pc - transcript (automated).pdf","Transcript Link")</f>
        <v>Transcript Link</v>
      </c>
      <c r="M41" s="2" t="str">
        <f>HYPERLINK("https://files.afu.se/Downloads/Transcripts/Calling%20All%20Beings%20(DJ,%20Nathan%20and%20Deb)/2022 09 25 - Calling All Beings - %2347 Fireside Chat with Baptiste Friscourt_T5IX8Imn4pc - transcript (automated).pdf","Transcript Link")</f>
        <v>Transcript Link</v>
      </c>
    </row>
    <row r="42" ht="409.5" spans="1:13">
      <c r="A42" s="1" t="s">
        <v>218</v>
      </c>
      <c r="B42" s="1" t="s">
        <v>13</v>
      </c>
      <c r="C42" s="4" t="s">
        <v>219</v>
      </c>
      <c r="D42" s="1" t="s">
        <v>220</v>
      </c>
      <c r="E42" s="1" t="s">
        <v>221</v>
      </c>
      <c r="F42" s="4" t="s">
        <v>17</v>
      </c>
      <c r="G42" s="1" t="s">
        <v>18</v>
      </c>
      <c r="H42" s="1" t="s">
        <v>19</v>
      </c>
      <c r="I42" s="1" t="s">
        <v>20</v>
      </c>
      <c r="J42" s="1" t="s">
        <v>222</v>
      </c>
      <c r="K42" s="1" t="s">
        <v>22</v>
      </c>
      <c r="L42" s="1" t="str">
        <f>HYPERLINK("https://files.afu.se/Downloads/Transcripts/Calling%20All%20Beings%20(DJ,%20Nathan%20and%20Deb)/2022 09 02 - Calling All Beings - %2346 Fireside Chat with Dan Warren_8vtYvCN7KU8 - transcript (automated).pdf","Transcript Link")</f>
        <v>Transcript Link</v>
      </c>
      <c r="M42" s="2" t="str">
        <f>HYPERLINK("https://files.afu.se/Downloads/Transcripts/Calling%20All%20Beings%20(DJ,%20Nathan%20and%20Deb)/2022 09 02 - Calling All Beings - %2346 Fireside Chat with Dan Warren_8vtYvCN7KU8 - transcript (automated).pdf","Transcript Link")</f>
        <v>Transcript Link</v>
      </c>
    </row>
    <row r="43" ht="345" spans="1:13">
      <c r="A43" s="1" t="s">
        <v>223</v>
      </c>
      <c r="B43" s="1" t="s">
        <v>13</v>
      </c>
      <c r="C43" s="4" t="s">
        <v>224</v>
      </c>
      <c r="D43" s="1" t="s">
        <v>225</v>
      </c>
      <c r="E43" s="1" t="s">
        <v>226</v>
      </c>
      <c r="F43" s="4" t="s">
        <v>17</v>
      </c>
      <c r="G43" s="1" t="s">
        <v>18</v>
      </c>
      <c r="H43" s="1" t="s">
        <v>19</v>
      </c>
      <c r="I43" s="1" t="s">
        <v>20</v>
      </c>
      <c r="J43" s="1" t="s">
        <v>227</v>
      </c>
      <c r="K43" s="1" t="s">
        <v>22</v>
      </c>
      <c r="L43" s="1" t="str">
        <f>HYPERLINK("https://files.afu.se/Downloads/Transcripts/Calling%20All%20Beings%20(DJ,%20Nathan%20and%20Deb)/2022 08 25 - Calling All Beings - %2345 Jim Semivan_v0uaYxeqsS0 - transcript (automated).pdf","Transcript Link")</f>
        <v>Transcript Link</v>
      </c>
      <c r="M43" s="2" t="str">
        <f>HYPERLINK("https://files.afu.se/Downloads/Transcripts/Calling%20All%20Beings%20(DJ,%20Nathan%20and%20Deb)/2022 08 25 - Calling All Beings - %2345 Jim Semivan_v0uaYxeqsS0 - transcript (automated).pdf","Transcript Link")</f>
        <v>Transcript Link</v>
      </c>
    </row>
    <row r="44" ht="360" spans="1:13">
      <c r="A44" s="1" t="s">
        <v>228</v>
      </c>
      <c r="B44" s="1" t="s">
        <v>13</v>
      </c>
      <c r="C44" s="4" t="s">
        <v>229</v>
      </c>
      <c r="D44" s="1" t="s">
        <v>230</v>
      </c>
      <c r="E44" s="1" t="s">
        <v>231</v>
      </c>
      <c r="F44" s="4" t="s">
        <v>17</v>
      </c>
      <c r="G44" s="1" t="s">
        <v>18</v>
      </c>
      <c r="H44" s="1" t="s">
        <v>19</v>
      </c>
      <c r="I44" s="1" t="s">
        <v>20</v>
      </c>
      <c r="J44" s="1" t="s">
        <v>232</v>
      </c>
      <c r="K44" s="1" t="s">
        <v>22</v>
      </c>
      <c r="L44" s="1" t="str">
        <f>HYPERLINK("https://files.afu.se/Downloads/Transcripts/Calling%20All%20Beings%20(DJ,%20Nathan%20and%20Deb)/2022 08 05 - Calling All Beings - Fireside Chat - Linda Zimmermann_tuqcltzAaOo - transcript (automated).pdf","Transcript Link")</f>
        <v>Transcript Link</v>
      </c>
      <c r="M44" s="2" t="str">
        <f>HYPERLINK("https://files.afu.se/Downloads/Transcripts/Calling%20All%20Beings%20(DJ,%20Nathan%20and%20Deb)/2022 08 05 - Calling All Beings - Fireside Chat - Linda Zimmermann_tuqcltzAaOo - transcript (automated).pdf","Transcript Link")</f>
        <v>Transcript Link</v>
      </c>
    </row>
    <row r="45" ht="409.5" spans="1:13">
      <c r="A45" s="1" t="s">
        <v>233</v>
      </c>
      <c r="B45" s="1" t="s">
        <v>13</v>
      </c>
      <c r="C45" s="4" t="s">
        <v>234</v>
      </c>
      <c r="D45" s="1" t="s">
        <v>235</v>
      </c>
      <c r="E45" s="1" t="s">
        <v>236</v>
      </c>
      <c r="F45" s="4" t="s">
        <v>17</v>
      </c>
      <c r="G45" s="1" t="s">
        <v>18</v>
      </c>
      <c r="H45" s="1" t="s">
        <v>19</v>
      </c>
      <c r="I45" s="1" t="s">
        <v>20</v>
      </c>
      <c r="J45" s="1" t="s">
        <v>237</v>
      </c>
      <c r="K45" s="1" t="s">
        <v>22</v>
      </c>
      <c r="L45" s="1" t="str">
        <f>HYPERLINK("https://files.afu.se/Downloads/Transcripts/Calling%20All%20Beings%20(DJ,%20Nathan%20and%20Deb)/2022 07 25 - Calling All Beings - %2342 Micah Hanks_OWrLnD4G7wY - transcript (automated).pdf","Transcript Link")</f>
        <v>Transcript Link</v>
      </c>
      <c r="M45" s="2" t="str">
        <f>HYPERLINK("https://files.afu.se/Downloads/Transcripts/Calling%20All%20Beings%20(DJ,%20Nathan%20and%20Deb)/2022 07 25 - Calling All Beings - %2342 Micah Hanks_OWrLnD4G7wY - transcript (automated).pdf","Transcript Link")</f>
        <v>Transcript Link</v>
      </c>
    </row>
    <row r="46" ht="409.5" spans="1:13">
      <c r="A46" s="1" t="s">
        <v>238</v>
      </c>
      <c r="B46" s="1" t="s">
        <v>13</v>
      </c>
      <c r="C46" s="4" t="s">
        <v>239</v>
      </c>
      <c r="D46" s="1" t="s">
        <v>240</v>
      </c>
      <c r="E46" s="1" t="s">
        <v>241</v>
      </c>
      <c r="F46" s="4" t="s">
        <v>17</v>
      </c>
      <c r="G46" s="1" t="s">
        <v>18</v>
      </c>
      <c r="H46" s="1" t="s">
        <v>19</v>
      </c>
      <c r="I46" s="1" t="s">
        <v>20</v>
      </c>
      <c r="J46" s="1" t="s">
        <v>242</v>
      </c>
      <c r="K46" s="1" t="s">
        <v>22</v>
      </c>
      <c r="L46" s="1" t="str">
        <f>HYPERLINK("https://files.afu.se/Downloads/Transcripts/Calling%20All%20Beings%20(DJ,%20Nathan%20and%20Deb)/2022 07 21 - Calling All Beings - %2341 Dr. Garry Nolan_qEm_U4-BXj8 - transcript (automated).pdf","Transcript Link")</f>
        <v>Transcript Link</v>
      </c>
      <c r="M46" s="2" t="str">
        <f>HYPERLINK("https://files.afu.se/Downloads/Transcripts/Calling%20All%20Beings%20(DJ,%20Nathan%20and%20Deb)/2022 07 21 - Calling All Beings - %2341 Dr. Garry Nolan_qEm_U4-BXj8 - transcript (automated).pdf","Transcript Link")</f>
        <v>Transcript Link</v>
      </c>
    </row>
    <row r="47" ht="345" spans="1:13">
      <c r="A47" s="1" t="s">
        <v>243</v>
      </c>
      <c r="B47" s="1" t="s">
        <v>13</v>
      </c>
      <c r="C47" s="4" t="s">
        <v>244</v>
      </c>
      <c r="D47" s="1" t="s">
        <v>245</v>
      </c>
      <c r="E47" s="1" t="s">
        <v>246</v>
      </c>
      <c r="F47" s="4" t="s">
        <v>17</v>
      </c>
      <c r="G47" s="1" t="s">
        <v>18</v>
      </c>
      <c r="H47" s="1" t="s">
        <v>19</v>
      </c>
      <c r="I47" s="1" t="s">
        <v>20</v>
      </c>
      <c r="J47" s="1" t="s">
        <v>247</v>
      </c>
      <c r="K47" s="1" t="s">
        <v>22</v>
      </c>
      <c r="L47" s="1" t="str">
        <f>HYPERLINK("https://files.afu.se/Downloads/Transcripts/Calling%20All%20Beings%20(DJ,%20Nathan%20and%20Deb)/2022 07 16 - Calling All Beings - %2340 Kevin Day_Rx6nS7x7R9k - transcript (automated).pdf","Transcript Link")</f>
        <v>Transcript Link</v>
      </c>
      <c r="M47" s="2" t="str">
        <f>HYPERLINK("https://files.afu.se/Downloads/Transcripts/Calling%20All%20Beings%20(DJ,%20Nathan%20and%20Deb)/2022 07 16 - Calling All Beings - %2340 Kevin Day_Rx6nS7x7R9k - transcript (automated).pdf","Transcript Link")</f>
        <v>Transcript Link</v>
      </c>
    </row>
    <row r="48" ht="285" spans="1:13">
      <c r="A48" s="1" t="s">
        <v>248</v>
      </c>
      <c r="B48" s="1" t="s">
        <v>13</v>
      </c>
      <c r="C48" s="4" t="s">
        <v>249</v>
      </c>
      <c r="D48" s="1" t="s">
        <v>250</v>
      </c>
      <c r="E48" s="1" t="s">
        <v>251</v>
      </c>
      <c r="F48" s="4" t="s">
        <v>17</v>
      </c>
      <c r="G48" s="1" t="s">
        <v>18</v>
      </c>
      <c r="H48" s="1" t="s">
        <v>19</v>
      </c>
      <c r="I48" s="1" t="s">
        <v>20</v>
      </c>
      <c r="J48" s="1" t="s">
        <v>252</v>
      </c>
      <c r="K48" s="1" t="s">
        <v>22</v>
      </c>
      <c r="L48" s="1" t="str">
        <f>HYPERLINK("https://files.afu.se/Downloads/Transcripts/Calling%20All%20Beings%20(DJ,%20Nathan%20and%20Deb)/2022 07 07 - Calling All Beings - %2339 - Chase Kloetzke_c9yacFRgvDU - transcript (automated).pdf","Transcript Link")</f>
        <v>Transcript Link</v>
      </c>
      <c r="M48" s="2" t="str">
        <f>HYPERLINK("https://files.afu.se/Downloads/Transcripts/Calling%20All%20Beings%20(DJ,%20Nathan%20and%20Deb)/2022 07 07 - Calling All Beings - %2339 - Chase Kloetzke_c9yacFRgvDU - transcript (automated).pdf","Transcript Link")</f>
        <v>Transcript Link</v>
      </c>
    </row>
    <row r="49" ht="409.5" spans="1:13">
      <c r="A49" s="1" t="s">
        <v>253</v>
      </c>
      <c r="B49" s="1" t="s">
        <v>13</v>
      </c>
      <c r="C49" s="4" t="s">
        <v>254</v>
      </c>
      <c r="D49" s="1" t="s">
        <v>255</v>
      </c>
      <c r="E49" s="1" t="s">
        <v>256</v>
      </c>
      <c r="F49" s="4" t="s">
        <v>17</v>
      </c>
      <c r="G49" s="1" t="s">
        <v>18</v>
      </c>
      <c r="H49" s="1" t="s">
        <v>19</v>
      </c>
      <c r="I49" s="1" t="s">
        <v>20</v>
      </c>
      <c r="J49" s="1" t="s">
        <v>257</v>
      </c>
      <c r="K49" s="1" t="s">
        <v>22</v>
      </c>
      <c r="L49" s="1" t="str">
        <f>HYPERLINK("https://files.afu.se/Downloads/Transcripts/Calling%20All%20Beings%20(DJ,%20Nathan%20and%20Deb)/2022 07 01 - Calling All Beings - Witness Citizen Sean Raasch and Humanitarian Legend Katie Howland_-s4uba1-JfQ - transcript (automated).pdf","Transcript Link")</f>
        <v>Transcript Link</v>
      </c>
      <c r="M49" s="2" t="str">
        <f>HYPERLINK("https://files.afu.se/Downloads/Transcripts/Calling%20All%20Beings%20(DJ,%20Nathan%20and%20Deb)/2022 07 01 - Calling All Beings - Witness Citizen Sean Raasch and Humanitarian Legend Katie Howland_-s4uba1-JfQ - transcript (automated).pdf","Transcript Link")</f>
        <v>Transcript Link</v>
      </c>
    </row>
    <row r="50" ht="409.5" spans="1:13">
      <c r="A50" s="1" t="s">
        <v>258</v>
      </c>
      <c r="B50" s="1" t="s">
        <v>13</v>
      </c>
      <c r="C50" s="4" t="s">
        <v>259</v>
      </c>
      <c r="D50" s="1" t="s">
        <v>260</v>
      </c>
      <c r="E50" s="1" t="s">
        <v>261</v>
      </c>
      <c r="F50" s="4" t="s">
        <v>17</v>
      </c>
      <c r="G50" s="1" t="s">
        <v>18</v>
      </c>
      <c r="H50" s="1" t="s">
        <v>19</v>
      </c>
      <c r="I50" s="1" t="s">
        <v>20</v>
      </c>
      <c r="J50" s="1" t="s">
        <v>262</v>
      </c>
      <c r="K50" s="1" t="s">
        <v>22</v>
      </c>
      <c r="L50" s="1" t="str">
        <f>HYPERLINK("https://files.afu.se/Downloads/Transcripts/Calling%20All%20Beings%20(DJ,%20Nathan%20and%20Deb)/2022 06 13 - Calling All Beings - %2337 UAP Society with Chris Lehto_pqRGUAFzlFY - transcript (automated).pdf","Transcript Link")</f>
        <v>Transcript Link</v>
      </c>
      <c r="M50" s="2" t="str">
        <f>HYPERLINK("https://files.afu.se/Downloads/Transcripts/Calling%20All%20Beings%20(DJ,%20Nathan%20and%20Deb)/2022 06 13 - Calling All Beings - %2337 UAP Society with Chris Lehto_pqRGUAFzlFY - transcript (automated).pdf","Transcript Link")</f>
        <v>Transcript Link</v>
      </c>
    </row>
    <row r="51" ht="409.5" spans="1:13">
      <c r="A51" s="1" t="s">
        <v>263</v>
      </c>
      <c r="B51" s="1" t="s">
        <v>13</v>
      </c>
      <c r="C51" s="4" t="s">
        <v>264</v>
      </c>
      <c r="D51" s="1" t="s">
        <v>265</v>
      </c>
      <c r="E51" s="1" t="s">
        <v>266</v>
      </c>
      <c r="F51" s="4" t="s">
        <v>17</v>
      </c>
      <c r="G51" s="1" t="s">
        <v>18</v>
      </c>
      <c r="H51" s="1" t="s">
        <v>19</v>
      </c>
      <c r="I51" s="1" t="s">
        <v>20</v>
      </c>
      <c r="J51" s="1" t="s">
        <v>267</v>
      </c>
      <c r="K51" s="1" t="s">
        <v>22</v>
      </c>
      <c r="L51" s="1" t="str">
        <f>HYPERLINK("https://files.afu.se/Downloads/Transcripts/Calling%20All%20Beings%20(DJ,%20Nathan%20and%20Deb)/2022 06 06 - Calling All Beings - %2336 A Tear In The Sky with David Altman &amp; David Mason_uH5gFWfLIP0 - transcript (automated).pdf","Transcript Link")</f>
        <v>Transcript Link</v>
      </c>
      <c r="M51" s="2" t="str">
        <f>HYPERLINK("https://files.afu.se/Downloads/Transcripts/Calling%20All%20Beings%20(DJ,%20Nathan%20and%20Deb)/2022 06 06 - Calling All Beings - %2336 A Tear In The Sky with David Altman &amp; David Mason_uH5gFWfLIP0 - transcript (automated).pdf","Transcript Link")</f>
        <v>Transcript Link</v>
      </c>
    </row>
    <row r="52" ht="409.5" spans="1:13">
      <c r="A52" s="1" t="s">
        <v>268</v>
      </c>
      <c r="B52" s="1" t="s">
        <v>13</v>
      </c>
      <c r="C52" s="4" t="s">
        <v>269</v>
      </c>
      <c r="D52" s="1" t="s">
        <v>270</v>
      </c>
      <c r="E52" s="1" t="s">
        <v>271</v>
      </c>
      <c r="F52" s="4" t="s">
        <v>17</v>
      </c>
      <c r="G52" s="1" t="s">
        <v>18</v>
      </c>
      <c r="H52" s="1" t="s">
        <v>19</v>
      </c>
      <c r="I52" s="1" t="s">
        <v>20</v>
      </c>
      <c r="J52" s="1" t="s">
        <v>272</v>
      </c>
      <c r="K52" s="1" t="s">
        <v>22</v>
      </c>
      <c r="L52" s="1" t="str">
        <f>HYPERLINK("https://files.afu.se/Downloads/Transcripts/Calling%20All%20Beings%20(DJ,%20Nathan%20and%20Deb)/2022 05 30 - Calling All Beings - %2335 The British Invasion - Beatles vs Stones_xVlCWPmAMJI - transcript (automated).pdf","Transcript Link")</f>
        <v>Transcript Link</v>
      </c>
      <c r="M52" s="2" t="str">
        <f>HYPERLINK("https://files.afu.se/Downloads/Transcripts/Calling%20All%20Beings%20(DJ,%20Nathan%20and%20Deb)/2022 05 30 - Calling All Beings - %2335 The British Invasion - Beatles vs Stones_xVlCWPmAMJI - transcript (automated).pdf","Transcript Link")</f>
        <v>Transcript Link</v>
      </c>
    </row>
    <row r="53" ht="409.5" spans="1:13">
      <c r="A53" s="1" t="s">
        <v>273</v>
      </c>
      <c r="B53" s="1" t="s">
        <v>13</v>
      </c>
      <c r="C53" s="4" t="s">
        <v>274</v>
      </c>
      <c r="D53" s="1" t="s">
        <v>275</v>
      </c>
      <c r="E53" s="1" t="s">
        <v>276</v>
      </c>
      <c r="F53" s="4" t="s">
        <v>17</v>
      </c>
      <c r="G53" s="1" t="s">
        <v>18</v>
      </c>
      <c r="H53" s="1" t="s">
        <v>19</v>
      </c>
      <c r="I53" s="1" t="s">
        <v>20</v>
      </c>
      <c r="J53" s="1" t="s">
        <v>277</v>
      </c>
      <c r="K53" s="1" t="s">
        <v>22</v>
      </c>
      <c r="L53" s="1" t="str">
        <f>HYPERLINK("https://files.afu.se/Downloads/Transcripts/Calling%20All%20Beings%20(DJ,%20Nathan%20and%20Deb)/2022 05 26 - Calling All Beings - %2334 Carl the Crusher &amp; the UFO Disclosure Symposium_dc_RueNbVLc - transcript (automated).pdf","Transcript Link")</f>
        <v>Transcript Link</v>
      </c>
      <c r="M53" s="2" t="str">
        <f>HYPERLINK("https://files.afu.se/Downloads/Transcripts/Calling%20All%20Beings%20(DJ,%20Nathan%20and%20Deb)/2022 05 26 - Calling All Beings - %2334 Carl the Crusher &amp; the UFO Disclosure Symposium_dc_RueNbVLc - transcript (automated).pdf","Transcript Link")</f>
        <v>Transcript Link</v>
      </c>
    </row>
    <row r="54" ht="409.5" spans="1:13">
      <c r="A54" s="1" t="s">
        <v>278</v>
      </c>
      <c r="B54" s="1" t="s">
        <v>13</v>
      </c>
      <c r="C54" s="4" t="s">
        <v>279</v>
      </c>
      <c r="D54" s="1" t="s">
        <v>280</v>
      </c>
      <c r="E54" s="1" t="s">
        <v>281</v>
      </c>
      <c r="F54" s="4" t="s">
        <v>17</v>
      </c>
      <c r="G54" s="1" t="s">
        <v>18</v>
      </c>
      <c r="H54" s="1" t="s">
        <v>19</v>
      </c>
      <c r="I54" s="1" t="s">
        <v>20</v>
      </c>
      <c r="J54" s="1" t="s">
        <v>282</v>
      </c>
      <c r="K54" s="1" t="s">
        <v>22</v>
      </c>
      <c r="L54" s="1" t="str">
        <f>HYPERLINK("https://files.afu.se/Downloads/Transcripts/Calling%20All%20Beings%20(DJ,%20Nathan%20and%20Deb)/2022 05 18 - Calling All Beings - %2333 Luis Elizondo_wQEBfw7WLmI - transcript (automated).pdf","Transcript Link")</f>
        <v>Transcript Link</v>
      </c>
      <c r="M54" s="2" t="str">
        <f>HYPERLINK("https://files.afu.se/Downloads/Transcripts/Calling%20All%20Beings%20(DJ,%20Nathan%20and%20Deb)/2022 05 18 - Calling All Beings - %2333 Luis Elizondo_wQEBfw7WLmI - transcript (automated).pdf","Transcript Link")</f>
        <v>Transcript Link</v>
      </c>
    </row>
    <row r="55" ht="409.5" spans="1:13">
      <c r="A55" s="1" t="s">
        <v>283</v>
      </c>
      <c r="B55" s="1" t="s">
        <v>13</v>
      </c>
      <c r="C55" s="4" t="s">
        <v>284</v>
      </c>
      <c r="D55" s="1" t="s">
        <v>285</v>
      </c>
      <c r="E55" s="1" t="s">
        <v>286</v>
      </c>
      <c r="F55" s="4" t="s">
        <v>17</v>
      </c>
      <c r="G55" s="1" t="s">
        <v>18</v>
      </c>
      <c r="H55" s="1" t="s">
        <v>19</v>
      </c>
      <c r="I55" s="1" t="s">
        <v>20</v>
      </c>
      <c r="J55" s="1" t="s">
        <v>287</v>
      </c>
      <c r="K55" s="1" t="s">
        <v>22</v>
      </c>
      <c r="L55" s="1" t="str">
        <f>HYPERLINK("https://files.afu.se/Downloads/Transcripts/Calling%20All%20Beings%20(DJ,%20Nathan%20and%20Deb)/2022 05 13 - Calling All Beings - %2332 Dr. Michael Masters_XzcNfr9hw1Q - transcript (automated).pdf","Transcript Link")</f>
        <v>Transcript Link</v>
      </c>
      <c r="M55" s="2" t="str">
        <f>HYPERLINK("https://files.afu.se/Downloads/Transcripts/Calling%20All%20Beings%20(DJ,%20Nathan%20and%20Deb)/2022 05 13 - Calling All Beings - %2332 Dr. Michael Masters_XzcNfr9hw1Q - transcript (automated).pdf","Transcript Link")</f>
        <v>Transcript Link</v>
      </c>
    </row>
    <row r="56" ht="390" spans="1:13">
      <c r="A56" s="1" t="s">
        <v>288</v>
      </c>
      <c r="B56" s="1" t="s">
        <v>13</v>
      </c>
      <c r="C56" s="4" t="s">
        <v>289</v>
      </c>
      <c r="D56" s="1" t="s">
        <v>290</v>
      </c>
      <c r="E56" s="1" t="s">
        <v>291</v>
      </c>
      <c r="F56" s="4" t="s">
        <v>17</v>
      </c>
      <c r="G56" s="1" t="s">
        <v>18</v>
      </c>
      <c r="H56" s="1" t="s">
        <v>19</v>
      </c>
      <c r="I56" s="1" t="s">
        <v>20</v>
      </c>
      <c r="J56" s="1" t="s">
        <v>292</v>
      </c>
      <c r="K56" s="1" t="s">
        <v>22</v>
      </c>
      <c r="L56" s="1" t="str">
        <f>HYPERLINK("https://files.afu.se/Downloads/Transcripts/Calling%20All%20Beings%20(DJ,%20Nathan%20and%20Deb)/2022 05 03 - Calling All Beings - %2331 Kate Casey Gets Real With UFOs_HsVeVjEGbZE - transcript (automated).pdf","Transcript Link")</f>
        <v>Transcript Link</v>
      </c>
      <c r="M56" s="2" t="str">
        <f>HYPERLINK("https://files.afu.se/Downloads/Transcripts/Calling%20All%20Beings%20(DJ,%20Nathan%20and%20Deb)/2022 05 03 - Calling All Beings - %2331 Kate Casey Gets Real With UFOs_HsVeVjEGbZE - transcript (automated).pdf","Transcript Link")</f>
        <v>Transcript Link</v>
      </c>
    </row>
    <row r="57" ht="405" spans="1:13">
      <c r="A57" s="1" t="s">
        <v>293</v>
      </c>
      <c r="B57" s="1" t="s">
        <v>13</v>
      </c>
      <c r="C57" s="4" t="s">
        <v>294</v>
      </c>
      <c r="D57" s="1" t="s">
        <v>295</v>
      </c>
      <c r="E57" s="1" t="s">
        <v>296</v>
      </c>
      <c r="F57" s="4" t="s">
        <v>17</v>
      </c>
      <c r="G57" s="1" t="s">
        <v>18</v>
      </c>
      <c r="H57" s="1" t="s">
        <v>19</v>
      </c>
      <c r="I57" s="1" t="s">
        <v>20</v>
      </c>
      <c r="J57" s="1" t="s">
        <v>297</v>
      </c>
      <c r="K57" s="1" t="s">
        <v>22</v>
      </c>
      <c r="L57" s="1" t="str">
        <f>HYPERLINK("https://files.afu.se/Downloads/Transcripts/Calling%20All%20Beings%20(DJ,%20Nathan%20and%20Deb)/2022 04 25 - Calling All Beings - %2330 Chris Lehto_a_5AB0o0Ido - transcript (automated).pdf","Transcript Link")</f>
        <v>Transcript Link</v>
      </c>
      <c r="M57" s="2" t="str">
        <f>HYPERLINK("https://files.afu.se/Downloads/Transcripts/Calling%20All%20Beings%20(DJ,%20Nathan%20and%20Deb)/2022 04 25 - Calling All Beings - %2330 Chris Lehto_a_5AB0o0Ido - transcript (automated).pdf","Transcript Link")</f>
        <v>Transcript Link</v>
      </c>
    </row>
    <row r="58" ht="409.5" spans="1:13">
      <c r="A58" s="1" t="s">
        <v>298</v>
      </c>
      <c r="B58" s="1" t="s">
        <v>13</v>
      </c>
      <c r="C58" s="4" t="s">
        <v>299</v>
      </c>
      <c r="D58" s="1" t="s">
        <v>300</v>
      </c>
      <c r="E58" s="1" t="s">
        <v>301</v>
      </c>
      <c r="F58" s="4" t="s">
        <v>17</v>
      </c>
      <c r="G58" s="1" t="s">
        <v>18</v>
      </c>
      <c r="H58" s="1" t="s">
        <v>19</v>
      </c>
      <c r="I58" s="1" t="s">
        <v>20</v>
      </c>
      <c r="J58" s="1" t="s">
        <v>302</v>
      </c>
      <c r="K58" s="1" t="s">
        <v>22</v>
      </c>
      <c r="L58" s="1" t="str">
        <f>HYPERLINK("https://files.afu.se/Downloads/Transcripts/Calling%20All%20Beings%20(DJ,%20Nathan%20and%20Deb)/2022 04 21 - Calling All Beings - %2329 The Secret Knowledge with Allyson &amp; Shane_sIe8Lws6gWM - transcript (automated).pdf","Transcript Link")</f>
        <v>Transcript Link</v>
      </c>
      <c r="M58" s="2" t="str">
        <f>HYPERLINK("https://files.afu.se/Downloads/Transcripts/Calling%20All%20Beings%20(DJ,%20Nathan%20and%20Deb)/2022 04 21 - Calling All Beings - %2329 The Secret Knowledge with Allyson &amp; Shane_sIe8Lws6gWM - transcript (automated).pdf","Transcript Link")</f>
        <v>Transcript Link</v>
      </c>
    </row>
    <row r="59" ht="409.5" spans="1:13">
      <c r="A59" s="1" t="s">
        <v>303</v>
      </c>
      <c r="B59" s="1" t="s">
        <v>13</v>
      </c>
      <c r="C59" s="4" t="s">
        <v>304</v>
      </c>
      <c r="D59" s="1" t="s">
        <v>305</v>
      </c>
      <c r="E59" s="1" t="s">
        <v>306</v>
      </c>
      <c r="F59" s="4" t="s">
        <v>17</v>
      </c>
      <c r="G59" s="1" t="s">
        <v>18</v>
      </c>
      <c r="H59" s="1" t="s">
        <v>19</v>
      </c>
      <c r="I59" s="1" t="s">
        <v>20</v>
      </c>
      <c r="J59" s="1" t="s">
        <v>307</v>
      </c>
      <c r="K59" s="1" t="s">
        <v>22</v>
      </c>
      <c r="L59" s="1" t="str">
        <f>HYPERLINK("https://files.afu.se/Downloads/Transcripts/Calling%20All%20Beings%20(DJ,%20Nathan%20and%20Deb)/2022 04 14 - Calling All Beings - %2328 Ask Nathan_ycmMlSk8LPI - transcript (automated).pdf","Transcript Link")</f>
        <v>Transcript Link</v>
      </c>
      <c r="M59" s="2" t="str">
        <f>HYPERLINK("https://files.afu.se/Downloads/Transcripts/Calling%20All%20Beings%20(DJ,%20Nathan%20and%20Deb)/2022 04 14 - Calling All Beings - %2328 Ask Nathan_ycmMlSk8LPI - transcript (automated).pdf","Transcript Link")</f>
        <v>Transcript Link</v>
      </c>
    </row>
    <row r="60" ht="409.5" spans="1:13">
      <c r="A60" s="1" t="s">
        <v>308</v>
      </c>
      <c r="B60" s="1" t="s">
        <v>13</v>
      </c>
      <c r="C60" s="4" t="s">
        <v>309</v>
      </c>
      <c r="D60" s="1" t="s">
        <v>310</v>
      </c>
      <c r="E60" s="1" t="s">
        <v>311</v>
      </c>
      <c r="F60" s="4" t="s">
        <v>17</v>
      </c>
      <c r="G60" s="1" t="s">
        <v>18</v>
      </c>
      <c r="H60" s="1" t="s">
        <v>19</v>
      </c>
      <c r="I60" s="1" t="s">
        <v>20</v>
      </c>
      <c r="J60" s="1" t="s">
        <v>312</v>
      </c>
      <c r="K60" s="1" t="s">
        <v>22</v>
      </c>
      <c r="L60" s="1" t="str">
        <f>HYPERLINK("https://files.afu.se/Downloads/Transcripts/Calling%20All%20Beings%20(DJ,%20Nathan%20and%20Deb)/2022 04 07 - Calling All Beings - %2327 Jon Majerowski_UK3ziq1Qf-0 - transcript (automated).pdf","Transcript Link")</f>
        <v>Transcript Link</v>
      </c>
      <c r="M60" s="2" t="str">
        <f>HYPERLINK("https://files.afu.se/Downloads/Transcripts/Calling%20All%20Beings%20(DJ,%20Nathan%20and%20Deb)/2022 04 07 - Calling All Beings - %2327 Jon Majerowski_UK3ziq1Qf-0 - transcript (automated).pdf","Transcript Link")</f>
        <v>Transcript Link</v>
      </c>
    </row>
    <row r="61" ht="409.5" spans="1:13">
      <c r="A61" s="1" t="s">
        <v>313</v>
      </c>
      <c r="B61" s="1" t="s">
        <v>13</v>
      </c>
      <c r="C61" s="4" t="s">
        <v>314</v>
      </c>
      <c r="D61" s="1" t="s">
        <v>315</v>
      </c>
      <c r="E61" s="1" t="s">
        <v>316</v>
      </c>
      <c r="F61" s="4" t="s">
        <v>17</v>
      </c>
      <c r="G61" s="1" t="s">
        <v>18</v>
      </c>
      <c r="H61" s="1" t="s">
        <v>19</v>
      </c>
      <c r="I61" s="1" t="s">
        <v>20</v>
      </c>
      <c r="J61" s="1" t="s">
        <v>317</v>
      </c>
      <c r="K61" s="1" t="s">
        <v>22</v>
      </c>
      <c r="L61" s="1" t="str">
        <f>HYPERLINK("https://files.afu.se/Downloads/Transcripts/Calling%20All%20Beings%20(DJ,%20Nathan%20and%20Deb)/2022 04 01 - Calling All Beings - %2326 Jess Rogge &amp; Enzo Cyrille_yYSnuPdtaQ4 - transcript (automated).pdf","Transcript Link")</f>
        <v>Transcript Link</v>
      </c>
      <c r="M61" s="2" t="str">
        <f>HYPERLINK("https://files.afu.se/Downloads/Transcripts/Calling%20All%20Beings%20(DJ,%20Nathan%20and%20Deb)/2022 04 01 - Calling All Beings - %2326 Jess Rogge &amp; Enzo Cyrille_yYSnuPdtaQ4 - transcript (automated).pdf","Transcript Link")</f>
        <v>Transcript Link</v>
      </c>
    </row>
    <row r="62" ht="345" spans="1:13">
      <c r="A62" s="1" t="s">
        <v>318</v>
      </c>
      <c r="B62" s="1" t="s">
        <v>13</v>
      </c>
      <c r="C62" s="4" t="s">
        <v>319</v>
      </c>
      <c r="D62" s="1" t="s">
        <v>320</v>
      </c>
      <c r="E62" s="1" t="s">
        <v>321</v>
      </c>
      <c r="F62" s="4" t="s">
        <v>17</v>
      </c>
      <c r="G62" s="1" t="s">
        <v>18</v>
      </c>
      <c r="H62" s="1" t="s">
        <v>19</v>
      </c>
      <c r="I62" s="1" t="s">
        <v>20</v>
      </c>
      <c r="J62" s="1" t="s">
        <v>322</v>
      </c>
      <c r="K62" s="1" t="s">
        <v>22</v>
      </c>
      <c r="L62" s="1" t="str">
        <f>HYPERLINK("https://files.afu.se/Downloads/Transcripts/Calling%20All%20Beings%20(DJ,%20Nathan%20and%20Deb)/2022 03 27 - Calling All Beings - %2325 Richard Doty Returns_wxfnj7AhzQc - transcript (automated).pdf","Transcript Link")</f>
        <v>Transcript Link</v>
      </c>
      <c r="M62" s="2" t="str">
        <f>HYPERLINK("https://files.afu.se/Downloads/Transcripts/Calling%20All%20Beings%20(DJ,%20Nathan%20and%20Deb)/2022 03 27 - Calling All Beings - %2325 Richard Doty Returns_wxfnj7AhzQc - transcript (automated).pdf","Transcript Link")</f>
        <v>Transcript Link</v>
      </c>
    </row>
    <row r="63" ht="409.5" spans="1:13">
      <c r="A63" s="1" t="s">
        <v>323</v>
      </c>
      <c r="B63" s="1" t="s">
        <v>13</v>
      </c>
      <c r="C63" s="4" t="s">
        <v>324</v>
      </c>
      <c r="D63" s="1" t="s">
        <v>325</v>
      </c>
      <c r="E63" s="1" t="s">
        <v>326</v>
      </c>
      <c r="F63" s="4" t="s">
        <v>17</v>
      </c>
      <c r="G63" s="1" t="s">
        <v>18</v>
      </c>
      <c r="H63" s="1" t="s">
        <v>19</v>
      </c>
      <c r="I63" s="1" t="s">
        <v>20</v>
      </c>
      <c r="J63" s="1" t="s">
        <v>327</v>
      </c>
      <c r="K63" s="1" t="s">
        <v>22</v>
      </c>
      <c r="L63" s="1" t="str">
        <f>HYPERLINK("https://files.afu.se/Downloads/Transcripts/Calling%20All%20Beings%20(DJ,%20Nathan%20and%20Deb)/2022 03 14 - Calling All Beings - %2324 Grant Cameron_3OScAf8bvUI - transcript (automated).pdf","Transcript Link")</f>
        <v>Transcript Link</v>
      </c>
      <c r="M63" s="2" t="str">
        <f>HYPERLINK("https://files.afu.se/Downloads/Transcripts/Calling%20All%20Beings%20(DJ,%20Nathan%20and%20Deb)/2022 03 14 - Calling All Beings - %2324 Grant Cameron_3OScAf8bvUI - transcript (automated).pdf","Transcript Link")</f>
        <v>Transcript Link</v>
      </c>
    </row>
    <row r="64" ht="409.5" spans="1:13">
      <c r="A64" s="1" t="s">
        <v>328</v>
      </c>
      <c r="B64" s="1" t="s">
        <v>13</v>
      </c>
      <c r="C64" s="4" t="s">
        <v>329</v>
      </c>
      <c r="D64" s="1" t="s">
        <v>330</v>
      </c>
      <c r="E64" s="1" t="s">
        <v>331</v>
      </c>
      <c r="F64" s="4" t="s">
        <v>17</v>
      </c>
      <c r="G64" s="1" t="s">
        <v>18</v>
      </c>
      <c r="H64" s="1" t="s">
        <v>19</v>
      </c>
      <c r="I64" s="1" t="s">
        <v>20</v>
      </c>
      <c r="J64" s="1" t="s">
        <v>332</v>
      </c>
      <c r="K64" s="1" t="s">
        <v>22</v>
      </c>
      <c r="L64" s="1" t="str">
        <f>HYPERLINK("https://files.afu.se/Downloads/Transcripts/Calling%20All%20Beings%20(DJ,%20Nathan%20and%20Deb)/2022 03 10 - Calling All Beings - %2323 TOTIWABA_ygW3Y2uSPS0 - transcript (automated).pdf","Transcript Link")</f>
        <v>Transcript Link</v>
      </c>
      <c r="M64" s="2" t="str">
        <f>HYPERLINK("https://files.afu.se/Downloads/Transcripts/Calling%20All%20Beings%20(DJ,%20Nathan%20and%20Deb)/2022 03 10 - Calling All Beings - %2323 TOTIWABA_ygW3Y2uSPS0 - transcript (automated).pdf","Transcript Link")</f>
        <v>Transcript Link</v>
      </c>
    </row>
    <row r="65" ht="405" spans="1:13">
      <c r="A65" s="1" t="s">
        <v>333</v>
      </c>
      <c r="B65" s="1" t="s">
        <v>13</v>
      </c>
      <c r="C65" s="4" t="s">
        <v>334</v>
      </c>
      <c r="D65" s="1" t="s">
        <v>335</v>
      </c>
      <c r="E65" s="1" t="s">
        <v>336</v>
      </c>
      <c r="F65" s="4" t="s">
        <v>17</v>
      </c>
      <c r="G65" s="1" t="s">
        <v>18</v>
      </c>
      <c r="H65" s="1" t="s">
        <v>19</v>
      </c>
      <c r="I65" s="1" t="s">
        <v>20</v>
      </c>
      <c r="J65" s="1" t="s">
        <v>337</v>
      </c>
      <c r="K65" s="1" t="s">
        <v>22</v>
      </c>
      <c r="L65" s="1" t="str">
        <f>HYPERLINK("https://files.afu.se/Downloads/Transcripts/Calling%20All%20Beings%20(DJ,%20Nathan%20and%20Deb)/2022 03 03 - Calling All Beings - %2322 John Ramirez_1UZPT0JSmkU - transcript (automated).pdf","Transcript Link")</f>
        <v>Transcript Link</v>
      </c>
      <c r="M65" s="2" t="str">
        <f>HYPERLINK("https://files.afu.se/Downloads/Transcripts/Calling%20All%20Beings%20(DJ,%20Nathan%20and%20Deb)/2022 03 03 - Calling All Beings - %2322 John Ramirez_1UZPT0JSmkU - transcript (automated).pdf","Transcript Link")</f>
        <v>Transcript Link</v>
      </c>
    </row>
    <row r="66" ht="409.5" spans="1:13">
      <c r="A66" s="1" t="s">
        <v>338</v>
      </c>
      <c r="B66" s="1" t="s">
        <v>13</v>
      </c>
      <c r="C66" s="4" t="s">
        <v>339</v>
      </c>
      <c r="D66" s="1" t="s">
        <v>340</v>
      </c>
      <c r="E66" s="1" t="s">
        <v>341</v>
      </c>
      <c r="F66" s="4" t="s">
        <v>17</v>
      </c>
      <c r="G66" s="1" t="s">
        <v>18</v>
      </c>
      <c r="H66" s="1" t="s">
        <v>19</v>
      </c>
      <c r="I66" s="1" t="s">
        <v>20</v>
      </c>
      <c r="J66" s="1" t="s">
        <v>342</v>
      </c>
      <c r="K66" s="1" t="s">
        <v>22</v>
      </c>
      <c r="L66" s="1" t="str">
        <f>HYPERLINK("https://files.afu.se/Downloads/Transcripts/Calling%20All%20Beings%20(DJ,%20Nathan%20and%20Deb)/2022 02 23 - Calling All Beings - %2321 Joe Murgia_F8umvcgI48w - transcript (automated).pdf","Transcript Link")</f>
        <v>Transcript Link</v>
      </c>
      <c r="M66" s="2" t="str">
        <f>HYPERLINK("https://files.afu.se/Downloads/Transcripts/Calling%20All%20Beings%20(DJ,%20Nathan%20and%20Deb)/2022 02 23 - Calling All Beings - %2321 Joe Murgia_F8umvcgI48w - transcript (automated).pdf","Transcript Link")</f>
        <v>Transcript Link</v>
      </c>
    </row>
    <row r="67" ht="409.5" spans="1:13">
      <c r="A67" s="1" t="s">
        <v>343</v>
      </c>
      <c r="B67" s="1" t="s">
        <v>13</v>
      </c>
      <c r="C67" s="4" t="s">
        <v>344</v>
      </c>
      <c r="D67" s="1" t="s">
        <v>345</v>
      </c>
      <c r="E67" s="1" t="s">
        <v>346</v>
      </c>
      <c r="F67" s="4" t="s">
        <v>17</v>
      </c>
      <c r="G67" s="1" t="s">
        <v>18</v>
      </c>
      <c r="H67" s="1" t="s">
        <v>19</v>
      </c>
      <c r="I67" s="1" t="s">
        <v>20</v>
      </c>
      <c r="J67" s="1" t="s">
        <v>347</v>
      </c>
      <c r="K67" s="1" t="s">
        <v>22</v>
      </c>
      <c r="L67" s="1" t="str">
        <f>HYPERLINK("https://files.afu.se/Downloads/Transcripts/Calling%20All%20Beings%20(DJ,%20Nathan%20and%20Deb)/2022 02 16 - Calling All Beings - %2320 Luis Jimenez_IBnNoPrf23c - transcript (automated).pdf","Transcript Link")</f>
        <v>Transcript Link</v>
      </c>
      <c r="M67" s="2" t="str">
        <f>HYPERLINK("https://files.afu.se/Downloads/Transcripts/Calling%20All%20Beings%20(DJ,%20Nathan%20and%20Deb)/2022 02 16 - Calling All Beings - %2320 Luis Jimenez_IBnNoPrf23c - transcript (automated).pdf","Transcript Link")</f>
        <v>Transcript Link</v>
      </c>
    </row>
    <row r="68" ht="195" spans="1:13">
      <c r="A68" s="1" t="s">
        <v>348</v>
      </c>
      <c r="B68" s="1" t="s">
        <v>13</v>
      </c>
      <c r="C68" s="4" t="s">
        <v>349</v>
      </c>
      <c r="D68" s="1" t="s">
        <v>350</v>
      </c>
      <c r="F68" s="4" t="s">
        <v>17</v>
      </c>
      <c r="G68" s="1" t="s">
        <v>18</v>
      </c>
      <c r="H68" s="1" t="s">
        <v>19</v>
      </c>
      <c r="I68" s="1" t="s">
        <v>20</v>
      </c>
      <c r="J68" s="1" t="s">
        <v>351</v>
      </c>
      <c r="K68" s="1" t="s">
        <v>22</v>
      </c>
      <c r="L68" s="1" t="str">
        <f>HYPERLINK("https://files.afu.se/Downloads/Transcripts/Calling%20All%20Beings%20(DJ,%20Nathan%20and%20Deb)/2022 02 14 - Calling All Beings - PAWS Raffle Winner Announcement_ZUmdtp51TZc - transcript (automated).pdf","Transcript Link")</f>
        <v>Transcript Link</v>
      </c>
      <c r="M68" s="2" t="str">
        <f>HYPERLINK("https://files.afu.se/Downloads/Transcripts/Calling%20All%20Beings%20(DJ,%20Nathan%20and%20Deb)/2022 02 14 - Calling All Beings - PAWS Raffle Winner Announcement_ZUmdtp51TZc - transcript (automated).pdf","Transcript Link")</f>
        <v>Transcript Link</v>
      </c>
    </row>
    <row r="69" ht="409.5" spans="1:13">
      <c r="A69" s="1" t="s">
        <v>348</v>
      </c>
      <c r="B69" s="1" t="s">
        <v>13</v>
      </c>
      <c r="C69" s="4" t="s">
        <v>352</v>
      </c>
      <c r="D69" s="1" t="s">
        <v>353</v>
      </c>
      <c r="E69" s="1" t="s">
        <v>354</v>
      </c>
      <c r="F69" s="4" t="s">
        <v>17</v>
      </c>
      <c r="G69" s="1" t="s">
        <v>18</v>
      </c>
      <c r="H69" s="1" t="s">
        <v>19</v>
      </c>
      <c r="I69" s="1" t="s">
        <v>20</v>
      </c>
      <c r="J69" s="1" t="s">
        <v>355</v>
      </c>
      <c r="K69" s="1" t="s">
        <v>22</v>
      </c>
      <c r="L69" s="1" t="str">
        <f>HYPERLINK("https://files.afu.se/Downloads/Transcripts/Calling%20All%20Beings%20(DJ,%20Nathan%20and%20Deb)/2022 02 14 - Calling All Beings - %2319 Christopher Sharp_9EIpaldtFK0 - transcript (automated).pdf","Transcript Link")</f>
        <v>Transcript Link</v>
      </c>
      <c r="M69" s="2" t="str">
        <f>HYPERLINK("https://files.afu.se/Downloads/Transcripts/Calling%20All%20Beings%20(DJ,%20Nathan%20and%20Deb)/2022 02 14 - Calling All Beings - %2319 Christopher Sharp_9EIpaldtFK0 - transcript (automated).pdf","Transcript Link")</f>
        <v>Transcript Link</v>
      </c>
    </row>
    <row r="70" ht="409.5" spans="1:13">
      <c r="A70" s="1" t="s">
        <v>356</v>
      </c>
      <c r="B70" s="1" t="s">
        <v>13</v>
      </c>
      <c r="C70" s="4" t="s">
        <v>357</v>
      </c>
      <c r="D70" s="1" t="s">
        <v>358</v>
      </c>
      <c r="E70" s="1" t="s">
        <v>359</v>
      </c>
      <c r="F70" s="4" t="s">
        <v>17</v>
      </c>
      <c r="G70" s="1" t="s">
        <v>18</v>
      </c>
      <c r="H70" s="1" t="s">
        <v>19</v>
      </c>
      <c r="I70" s="1" t="s">
        <v>20</v>
      </c>
      <c r="J70" s="1" t="s">
        <v>360</v>
      </c>
      <c r="K70" s="1" t="s">
        <v>22</v>
      </c>
      <c r="L70" s="1" t="str">
        <f>HYPERLINK("https://files.afu.se/Downloads/Transcripts/Calling%20All%20Beings%20(DJ,%20Nathan%20and%20Deb)/2022 02 03 - Calling All Beings - %2318 Ryan Sprague_iza75KDS83w - transcript (automated).pdf","Transcript Link")</f>
        <v>Transcript Link</v>
      </c>
      <c r="M70" s="2" t="str">
        <f>HYPERLINK("https://files.afu.se/Downloads/Transcripts/Calling%20All%20Beings%20(DJ,%20Nathan%20and%20Deb)/2022 02 03 - Calling All Beings - %2318 Ryan Sprague_iza75KDS83w - transcript (automated).pdf","Transcript Link")</f>
        <v>Transcript Link</v>
      </c>
    </row>
    <row r="71" ht="409.5" spans="1:13">
      <c r="A71" s="1" t="s">
        <v>361</v>
      </c>
      <c r="B71" s="1" t="s">
        <v>13</v>
      </c>
      <c r="C71" s="4" t="s">
        <v>362</v>
      </c>
      <c r="D71" s="1" t="s">
        <v>363</v>
      </c>
      <c r="E71" s="1" t="s">
        <v>364</v>
      </c>
      <c r="F71" s="4" t="s">
        <v>17</v>
      </c>
      <c r="G71" s="1" t="s">
        <v>18</v>
      </c>
      <c r="H71" s="1" t="s">
        <v>19</v>
      </c>
      <c r="I71" s="1" t="s">
        <v>20</v>
      </c>
      <c r="J71" s="1" t="s">
        <v>365</v>
      </c>
      <c r="K71" s="1" t="s">
        <v>22</v>
      </c>
      <c r="L71" s="1" t="str">
        <f>HYPERLINK("https://files.afu.se/Downloads/Transcripts/Calling%20All%20Beings%20(DJ,%20Nathan%20and%20Deb)/2022 01 29 - Calling All Beings - %2317 Chrissy Newton_DFvh5qxT0iQ - transcript (automated).pdf","Transcript Link")</f>
        <v>Transcript Link</v>
      </c>
      <c r="M71" s="2" t="str">
        <f>HYPERLINK("https://files.afu.se/Downloads/Transcripts/Calling%20All%20Beings%20(DJ,%20Nathan%20and%20Deb)/2022 01 29 - Calling All Beings - %2317 Chrissy Newton_DFvh5qxT0iQ - transcript (automated).pdf","Transcript Link")</f>
        <v>Transcript Link</v>
      </c>
    </row>
    <row r="72" ht="409.5" spans="1:13">
      <c r="A72" s="1" t="s">
        <v>366</v>
      </c>
      <c r="B72" s="1" t="s">
        <v>13</v>
      </c>
      <c r="C72" s="4" t="s">
        <v>367</v>
      </c>
      <c r="D72" s="1" t="s">
        <v>368</v>
      </c>
      <c r="E72" s="1" t="s">
        <v>369</v>
      </c>
      <c r="F72" s="4" t="s">
        <v>17</v>
      </c>
      <c r="G72" s="1" t="s">
        <v>18</v>
      </c>
      <c r="H72" s="1" t="s">
        <v>19</v>
      </c>
      <c r="I72" s="1" t="s">
        <v>20</v>
      </c>
      <c r="J72" s="1" t="s">
        <v>370</v>
      </c>
      <c r="K72" s="1" t="s">
        <v>22</v>
      </c>
      <c r="L72" s="1" t="str">
        <f>HYPERLINK("https://files.afu.se/Downloads/Transcripts/Calling%20All%20Beings%20(DJ,%20Nathan%20and%20Deb)/2022 01 24 - Calling All Beings - %2316 Jazz Shaw &amp; Frank  UFO Thinker _ywzFclNuiWg - transcript (automated).pdf","Transcript Link")</f>
        <v>Transcript Link</v>
      </c>
      <c r="M72" s="2" t="str">
        <f>HYPERLINK("https://files.afu.se/Downloads/Transcripts/Calling%20All%20Beings%20(DJ,%20Nathan%20and%20Deb)/2022 01 24 - Calling All Beings - %2316 Jazz Shaw &amp; Frank  UFO Thinker _ywzFclNuiWg - transcript (automated).pdf","Transcript Link")</f>
        <v>Transcript Link</v>
      </c>
    </row>
    <row r="73" ht="409.5" spans="1:13">
      <c r="A73" s="1" t="s">
        <v>371</v>
      </c>
      <c r="B73" s="1" t="s">
        <v>13</v>
      </c>
      <c r="C73" s="4" t="s">
        <v>372</v>
      </c>
      <c r="D73" s="1" t="s">
        <v>373</v>
      </c>
      <c r="E73" s="1" t="s">
        <v>374</v>
      </c>
      <c r="F73" s="4" t="s">
        <v>17</v>
      </c>
      <c r="G73" s="1" t="s">
        <v>18</v>
      </c>
      <c r="H73" s="1" t="s">
        <v>19</v>
      </c>
      <c r="I73" s="1" t="s">
        <v>20</v>
      </c>
      <c r="J73" s="1" t="s">
        <v>375</v>
      </c>
      <c r="K73" s="1" t="s">
        <v>22</v>
      </c>
      <c r="L73" s="1" t="str">
        <f>HYPERLINK("https://files.afu.se/Downloads/Transcripts/Calling%20All%20Beings%20(DJ,%20Nathan%20and%20Deb)/2022 01 16 - Calling All Beings - %233 - Experiencer Roundtable_Ryh9Xk9WY8o - transcript (automated).pdf","Transcript Link")</f>
        <v>Transcript Link</v>
      </c>
      <c r="M73" s="2" t="str">
        <f>HYPERLINK("https://files.afu.se/Downloads/Transcripts/Calling%20All%20Beings%20(DJ,%20Nathan%20and%20Deb)/2022 01 16 - Calling All Beings - %233 - Experiencer Roundtable_Ryh9Xk9WY8o - transcript (automated).pdf","Transcript Link")</f>
        <v>Transcript Link</v>
      </c>
    </row>
    <row r="74" ht="409.5" spans="1:13">
      <c r="A74" s="1" t="s">
        <v>376</v>
      </c>
      <c r="B74" s="1" t="s">
        <v>13</v>
      </c>
      <c r="C74" s="4" t="s">
        <v>377</v>
      </c>
      <c r="D74" s="1" t="s">
        <v>378</v>
      </c>
      <c r="E74" s="1" t="s">
        <v>379</v>
      </c>
      <c r="F74" s="4" t="s">
        <v>17</v>
      </c>
      <c r="G74" s="1" t="s">
        <v>18</v>
      </c>
      <c r="H74" s="1" t="s">
        <v>19</v>
      </c>
      <c r="I74" s="1" t="s">
        <v>20</v>
      </c>
      <c r="J74" s="1" t="s">
        <v>380</v>
      </c>
      <c r="K74" s="1" t="s">
        <v>22</v>
      </c>
      <c r="L74" s="1" t="str">
        <f>HYPERLINK("https://files.afu.se/Downloads/Transcripts/Calling%20All%20Beings%20(DJ,%20Nathan%20and%20Deb)/2022 01 04 - Calling All Beings - CABBIE-Only Roundtable_r6lvpuXfG80 - transcript (automated).pdf","Transcript Link")</f>
        <v>Transcript Link</v>
      </c>
      <c r="M74" s="2" t="str">
        <f>HYPERLINK("https://files.afu.se/Downloads/Transcripts/Calling%20All%20Beings%20(DJ,%20Nathan%20and%20Deb)/2022 01 04 - Calling All Beings - CABBIE-Only Roundtable_r6lvpuXfG80 - transcript (automated).pdf","Transcript Link")</f>
        <v>Transcript Link</v>
      </c>
    </row>
    <row r="75" ht="409.5" spans="1:13">
      <c r="A75" s="1" t="s">
        <v>381</v>
      </c>
      <c r="B75" s="1" t="s">
        <v>13</v>
      </c>
      <c r="C75" s="4" t="s">
        <v>382</v>
      </c>
      <c r="D75" s="1" t="s">
        <v>383</v>
      </c>
      <c r="E75" s="1" t="s">
        <v>384</v>
      </c>
      <c r="F75" s="4" t="s">
        <v>17</v>
      </c>
      <c r="G75" s="1" t="s">
        <v>18</v>
      </c>
      <c r="H75" s="1" t="s">
        <v>19</v>
      </c>
      <c r="I75" s="1" t="s">
        <v>20</v>
      </c>
      <c r="J75" s="1" t="s">
        <v>385</v>
      </c>
      <c r="K75" s="1" t="s">
        <v>22</v>
      </c>
      <c r="L75" s="1" t="str">
        <f>HYPERLINK("https://files.afu.se/Downloads/Transcripts/Calling%20All%20Beings%20(DJ,%20Nathan%20and%20Deb)/2021 12 27 - Calling All Beings - %2315 CAB HOLIDAY PARTY_fJSs6Z7JdO8 - transcript (automated).pdf","Transcript Link")</f>
        <v>Transcript Link</v>
      </c>
      <c r="M75" s="2" t="str">
        <f>HYPERLINK("https://files.afu.se/Downloads/Transcripts/Calling%20All%20Beings%20(DJ,%20Nathan%20and%20Deb)/2021 12 27 - Calling All Beings - %2315 CAB HOLIDAY PARTY_fJSs6Z7JdO8 - transcript (automated).pdf","Transcript Link")</f>
        <v>Transcript Link</v>
      </c>
    </row>
    <row r="76" ht="409.5" spans="1:13">
      <c r="A76" s="1" t="s">
        <v>386</v>
      </c>
      <c r="B76" s="1" t="s">
        <v>13</v>
      </c>
      <c r="C76" s="4" t="s">
        <v>387</v>
      </c>
      <c r="D76" s="1" t="s">
        <v>388</v>
      </c>
      <c r="E76" s="1" t="s">
        <v>389</v>
      </c>
      <c r="F76" s="4" t="s">
        <v>17</v>
      </c>
      <c r="G76" s="1" t="s">
        <v>18</v>
      </c>
      <c r="H76" s="1" t="s">
        <v>19</v>
      </c>
      <c r="I76" s="1" t="s">
        <v>20</v>
      </c>
      <c r="J76" s="1" t="s">
        <v>390</v>
      </c>
      <c r="K76" s="1" t="s">
        <v>22</v>
      </c>
      <c r="L76" s="1" t="str">
        <f>HYPERLINK("https://files.afu.se/Downloads/Transcripts/Calling%20All%20Beings%20(DJ,%20Nathan%20and%20Deb)/2021 12 10 - Calling All Beings - %2314 TJ Allard_VD2DNJyybNM - transcript (automated).pdf","Transcript Link")</f>
        <v>Transcript Link</v>
      </c>
      <c r="M76" s="2" t="str">
        <f>HYPERLINK("https://files.afu.se/Downloads/Transcripts/Calling%20All%20Beings%20(DJ,%20Nathan%20and%20Deb)/2021 12 10 - Calling All Beings - %2314 TJ Allard_VD2DNJyybNM - transcript (automated).pdf","Transcript Link")</f>
        <v>Transcript Link</v>
      </c>
    </row>
    <row r="77" ht="409.5" spans="1:13">
      <c r="A77" s="1" t="s">
        <v>391</v>
      </c>
      <c r="B77" s="1" t="s">
        <v>13</v>
      </c>
      <c r="C77" s="4" t="s">
        <v>392</v>
      </c>
      <c r="D77" s="1" t="s">
        <v>393</v>
      </c>
      <c r="E77" s="1" t="s">
        <v>394</v>
      </c>
      <c r="F77" s="4" t="s">
        <v>17</v>
      </c>
      <c r="G77" s="1" t="s">
        <v>18</v>
      </c>
      <c r="H77" s="1" t="s">
        <v>19</v>
      </c>
      <c r="I77" s="1" t="s">
        <v>20</v>
      </c>
      <c r="J77" s="1" t="s">
        <v>395</v>
      </c>
      <c r="K77" s="1" t="s">
        <v>22</v>
      </c>
      <c r="L77" s="1" t="str">
        <f>HYPERLINK("https://files.afu.se/Downloads/Transcripts/Calling%20All%20Beings%20(DJ,%20Nathan%20and%20Deb)/2021 12 07 - Calling All Beings - %2313 Diana Walsh Pasulka_ziTXnFIScwI - transcript (automated).pdf","Transcript Link")</f>
        <v>Transcript Link</v>
      </c>
      <c r="M77" s="2" t="str">
        <f>HYPERLINK("https://files.afu.se/Downloads/Transcripts/Calling%20All%20Beings%20(DJ,%20Nathan%20and%20Deb)/2021 12 07 - Calling All Beings - %2313 Diana Walsh Pasulka_ziTXnFIScwI - transcript (automated).pdf","Transcript Link")</f>
        <v>Transcript Link</v>
      </c>
    </row>
    <row r="78" ht="409.5" spans="1:13">
      <c r="A78" s="1" t="s">
        <v>396</v>
      </c>
      <c r="B78" s="1" t="s">
        <v>13</v>
      </c>
      <c r="C78" s="4" t="s">
        <v>397</v>
      </c>
      <c r="D78" s="1" t="s">
        <v>398</v>
      </c>
      <c r="E78" s="1" t="s">
        <v>399</v>
      </c>
      <c r="F78" s="4" t="s">
        <v>17</v>
      </c>
      <c r="G78" s="1" t="s">
        <v>18</v>
      </c>
      <c r="H78" s="1" t="s">
        <v>19</v>
      </c>
      <c r="I78" s="1" t="s">
        <v>20</v>
      </c>
      <c r="J78" s="1" t="s">
        <v>400</v>
      </c>
      <c r="K78" s="1" t="s">
        <v>22</v>
      </c>
      <c r="L78" s="1" t="str">
        <f>HYPERLINK("https://files.afu.se/Downloads/Transcripts/Calling%20All%20Beings%20(DJ,%20Nathan%20and%20Deb)/2021 11 28 - Calling All Beings - %2312 Engaging James Iandoli_PwMp-912gBA - transcript (automated).pdf","Transcript Link")</f>
        <v>Transcript Link</v>
      </c>
      <c r="M78" s="2" t="str">
        <f>HYPERLINK("https://files.afu.se/Downloads/Transcripts/Calling%20All%20Beings%20(DJ,%20Nathan%20and%20Deb)/2021 11 28 - Calling All Beings - %2312 Engaging James Iandoli_PwMp-912gBA - transcript (automated).pdf","Transcript Link")</f>
        <v>Transcript Link</v>
      </c>
    </row>
    <row r="79" ht="409.5" spans="1:13">
      <c r="A79" s="1" t="s">
        <v>401</v>
      </c>
      <c r="B79" s="1" t="s">
        <v>13</v>
      </c>
      <c r="C79" s="4" t="s">
        <v>402</v>
      </c>
      <c r="D79" s="1" t="s">
        <v>403</v>
      </c>
      <c r="E79" s="1" t="s">
        <v>404</v>
      </c>
      <c r="F79" s="4" t="s">
        <v>17</v>
      </c>
      <c r="G79" s="1" t="s">
        <v>18</v>
      </c>
      <c r="H79" s="1" t="s">
        <v>19</v>
      </c>
      <c r="I79" s="1" t="s">
        <v>20</v>
      </c>
      <c r="J79" s="1" t="s">
        <v>405</v>
      </c>
      <c r="K79" s="1" t="s">
        <v>22</v>
      </c>
      <c r="L79" s="1" t="str">
        <f>HYPERLINK("https://files.afu.se/Downloads/Transcripts/Calling%20All%20Beings%20(DJ,%20Nathan%20and%20Deb)/2021 11 24 - Calling All Beings - %2311 PRIME TIME with Artemis &amp; Josh_EfkyYcqEP7c - transcript (automated).pdf","Transcript Link")</f>
        <v>Transcript Link</v>
      </c>
      <c r="M79" s="2" t="str">
        <f>HYPERLINK("https://files.afu.se/Downloads/Transcripts/Calling%20All%20Beings%20(DJ,%20Nathan%20and%20Deb)/2021 11 24 - Calling All Beings - %2311 PRIME TIME with Artemis &amp; Josh_EfkyYcqEP7c - transcript (automated).pdf","Transcript Link")</f>
        <v>Transcript Link</v>
      </c>
    </row>
    <row r="80" ht="409.5" spans="1:13">
      <c r="A80" s="1" t="s">
        <v>406</v>
      </c>
      <c r="B80" s="1" t="s">
        <v>13</v>
      </c>
      <c r="C80" s="4" t="s">
        <v>407</v>
      </c>
      <c r="D80" s="1" t="s">
        <v>408</v>
      </c>
      <c r="E80" s="1" t="s">
        <v>409</v>
      </c>
      <c r="F80" s="4" t="s">
        <v>17</v>
      </c>
      <c r="G80" s="1" t="s">
        <v>18</v>
      </c>
      <c r="H80" s="1" t="s">
        <v>19</v>
      </c>
      <c r="I80" s="1" t="s">
        <v>20</v>
      </c>
      <c r="J80" s="1" t="s">
        <v>410</v>
      </c>
      <c r="K80" s="1" t="s">
        <v>22</v>
      </c>
      <c r="L80" s="1" t="str">
        <f>HYPERLINK("https://files.afu.se/Downloads/Transcripts/Calling%20All%20Beings%20(DJ,%20Nathan%20and%20Deb)/2021 11 20 - Calling All Beings - %2310 Michael Mataluni_HXq8N-LnmPs - transcript (automated).pdf","Transcript Link")</f>
        <v>Transcript Link</v>
      </c>
      <c r="M80" s="2" t="str">
        <f>HYPERLINK("https://files.afu.se/Downloads/Transcripts/Calling%20All%20Beings%20(DJ,%20Nathan%20and%20Deb)/2021 11 20 - Calling All Beings - %2310 Michael Mataluni_HXq8N-LnmPs - transcript (automated).pdf","Transcript Link")</f>
        <v>Transcript Link</v>
      </c>
    </row>
    <row r="81" ht="270" spans="1:13">
      <c r="A81" s="1" t="s">
        <v>411</v>
      </c>
      <c r="B81" s="1" t="s">
        <v>13</v>
      </c>
      <c r="C81" s="4" t="s">
        <v>412</v>
      </c>
      <c r="D81" s="1" t="s">
        <v>413</v>
      </c>
      <c r="E81" s="1" t="s">
        <v>414</v>
      </c>
      <c r="F81" s="4" t="s">
        <v>17</v>
      </c>
      <c r="G81" s="1" t="s">
        <v>18</v>
      </c>
      <c r="H81" s="1" t="s">
        <v>19</v>
      </c>
      <c r="I81" s="1" t="s">
        <v>20</v>
      </c>
      <c r="J81" s="1" t="s">
        <v>415</v>
      </c>
      <c r="K81" s="1" t="s">
        <v>22</v>
      </c>
      <c r="L81" s="1" t="str">
        <f>HYPERLINK("https://files.afu.se/Downloads/Transcripts/Calling%20All%20Beings%20(DJ,%20Nathan%20and%20Deb)/2021 11 17 - Calling All Beings - %239 DJ and Nathan Keeping It Real_cBUZmPCNutQ - transcript (automated).pdf","Transcript Link")</f>
        <v>Transcript Link</v>
      </c>
      <c r="M81" s="2" t="str">
        <f>HYPERLINK("https://files.afu.se/Downloads/Transcripts/Calling%20All%20Beings%20(DJ,%20Nathan%20and%20Deb)/2021 11 17 - Calling All Beings - %239 DJ and Nathan Keeping It Real_cBUZmPCNutQ - transcript (automated).pdf","Transcript Link")</f>
        <v>Transcript Link</v>
      </c>
    </row>
    <row r="82" ht="409.5" spans="1:13">
      <c r="A82" s="1" t="s">
        <v>416</v>
      </c>
      <c r="B82" s="1" t="s">
        <v>13</v>
      </c>
      <c r="C82" s="4" t="s">
        <v>417</v>
      </c>
      <c r="D82" s="1" t="s">
        <v>418</v>
      </c>
      <c r="E82" s="1" t="s">
        <v>419</v>
      </c>
      <c r="F82" s="4" t="s">
        <v>17</v>
      </c>
      <c r="G82" s="1" t="s">
        <v>18</v>
      </c>
      <c r="H82" s="1" t="s">
        <v>19</v>
      </c>
      <c r="I82" s="1" t="s">
        <v>20</v>
      </c>
      <c r="J82" s="1" t="s">
        <v>420</v>
      </c>
      <c r="K82" s="1" t="s">
        <v>22</v>
      </c>
      <c r="L82" s="1" t="str">
        <f>HYPERLINK("https://files.afu.se/Downloads/Transcripts/Calling%20All%20Beings%20(DJ,%20Nathan%20and%20Deb)/2021 11 04 - Calling All Beings - ROUNDTABLE 2 - Phenomenal Panel_BaSz-ZegwWc - transcript (automated).pdf","Transcript Link")</f>
        <v>Transcript Link</v>
      </c>
      <c r="M82" s="2" t="str">
        <f>HYPERLINK("https://files.afu.se/Downloads/Transcripts/Calling%20All%20Beings%20(DJ,%20Nathan%20and%20Deb)/2021 11 04 - Calling All Beings - ROUNDTABLE 2 - Phenomenal Panel_BaSz-ZegwWc - transcript (automated).pdf","Transcript Link")</f>
        <v>Transcript Link</v>
      </c>
    </row>
    <row r="83" ht="409.5" spans="1:13">
      <c r="A83" s="1" t="s">
        <v>421</v>
      </c>
      <c r="B83" s="1" t="s">
        <v>13</v>
      </c>
      <c r="C83" s="4" t="s">
        <v>422</v>
      </c>
      <c r="D83" s="1" t="s">
        <v>423</v>
      </c>
      <c r="E83" s="1" t="s">
        <v>424</v>
      </c>
      <c r="F83" s="4" t="s">
        <v>17</v>
      </c>
      <c r="G83" s="1" t="s">
        <v>18</v>
      </c>
      <c r="H83" s="1" t="s">
        <v>19</v>
      </c>
      <c r="I83" s="1" t="s">
        <v>20</v>
      </c>
      <c r="J83" s="1" t="s">
        <v>425</v>
      </c>
      <c r="K83" s="1" t="s">
        <v>22</v>
      </c>
      <c r="L83" s="1" t="str">
        <f>HYPERLINK("https://files.afu.se/Downloads/Transcripts/Calling%20All%20Beings%20(DJ,%20Nathan%20and%20Deb)/2021 10 24 - Calling All Beings - %238 Graeme Rendall - UFOs Before Roswell_nuTVS4Ddbic - transcript (automated).pdf","Transcript Link")</f>
        <v>Transcript Link</v>
      </c>
      <c r="M83" s="2" t="str">
        <f>HYPERLINK("https://files.afu.se/Downloads/Transcripts/Calling%20All%20Beings%20(DJ,%20Nathan%20and%20Deb)/2021 10 24 - Calling All Beings - %238 Graeme Rendall - UFOs Before Roswell_nuTVS4Ddbic - transcript (automated).pdf","Transcript Link")</f>
        <v>Transcript Link</v>
      </c>
    </row>
    <row r="84" ht="270" spans="1:13">
      <c r="A84" s="1" t="s">
        <v>426</v>
      </c>
      <c r="B84" s="1" t="s">
        <v>13</v>
      </c>
      <c r="C84" s="4" t="s">
        <v>427</v>
      </c>
      <c r="D84" s="1" t="s">
        <v>428</v>
      </c>
      <c r="E84" s="1" t="s">
        <v>429</v>
      </c>
      <c r="F84" s="4" t="s">
        <v>17</v>
      </c>
      <c r="G84" s="1" t="s">
        <v>18</v>
      </c>
      <c r="H84" s="1" t="s">
        <v>19</v>
      </c>
      <c r="I84" s="1" t="s">
        <v>20</v>
      </c>
      <c r="J84" s="1" t="s">
        <v>430</v>
      </c>
      <c r="K84" s="1" t="s">
        <v>22</v>
      </c>
      <c r="L84" s="1" t="str">
        <f>HYPERLINK("https://files.afu.se/Downloads/Transcripts/Calling%20All%20Beings%20(DJ,%20Nathan%20and%20Deb)/2021 10 21 - Calling All Beings - %237 Richard Doty - UFO Crash Retrievals_kk9zAym7pzQ - transcript (automated).pdf","Transcript Link")</f>
        <v>Transcript Link</v>
      </c>
      <c r="M84" s="2" t="str">
        <f>HYPERLINK("https://files.afu.se/Downloads/Transcripts/Calling%20All%20Beings%20(DJ,%20Nathan%20and%20Deb)/2021 10 21 - Calling All Beings - %237 Richard Doty - UFO Crash Retrievals_kk9zAym7pzQ - transcript (automated).pdf","Transcript Link")</f>
        <v>Transcript Link</v>
      </c>
    </row>
    <row r="85" ht="409.5" spans="1:13">
      <c r="A85" s="1" t="s">
        <v>431</v>
      </c>
      <c r="B85" s="1" t="s">
        <v>13</v>
      </c>
      <c r="C85" s="4" t="s">
        <v>432</v>
      </c>
      <c r="D85" s="1" t="s">
        <v>433</v>
      </c>
      <c r="E85" s="1" t="s">
        <v>434</v>
      </c>
      <c r="F85" s="4" t="s">
        <v>17</v>
      </c>
      <c r="G85" s="1" t="s">
        <v>18</v>
      </c>
      <c r="H85" s="1" t="s">
        <v>19</v>
      </c>
      <c r="I85" s="1" t="s">
        <v>20</v>
      </c>
      <c r="J85" s="1" t="s">
        <v>435</v>
      </c>
      <c r="K85" s="1" t="s">
        <v>22</v>
      </c>
      <c r="L85" s="1" t="str">
        <f>HYPERLINK("https://files.afu.se/Downloads/Transcripts/Calling%20All%20Beings%20(DJ,%20Nathan%20and%20Deb)/2021 10 11 - Calling All Beings - ROUNDTABLE 1 - Let's Talk The Phenomenon_Q7S3-o3Pjvk - transcript (automated).pdf","Transcript Link")</f>
        <v>Transcript Link</v>
      </c>
      <c r="M85" s="2" t="str">
        <f>HYPERLINK("https://files.afu.se/Downloads/Transcripts/Calling%20All%20Beings%20(DJ,%20Nathan%20and%20Deb)/2021 10 11 - Calling All Beings - ROUNDTABLE 1 - Let's Talk The Phenomenon_Q7S3-o3Pjvk - transcript (automated).pdf","Transcript Link")</f>
        <v>Transcript Link</v>
      </c>
    </row>
    <row r="86" ht="405" spans="1:13">
      <c r="A86" s="1" t="s">
        <v>436</v>
      </c>
      <c r="B86" s="1" t="s">
        <v>13</v>
      </c>
      <c r="C86" s="4" t="s">
        <v>437</v>
      </c>
      <c r="D86" s="1" t="s">
        <v>438</v>
      </c>
      <c r="E86" s="1" t="s">
        <v>439</v>
      </c>
      <c r="F86" s="4" t="s">
        <v>17</v>
      </c>
      <c r="G86" s="1" t="s">
        <v>18</v>
      </c>
      <c r="H86" s="1" t="s">
        <v>19</v>
      </c>
      <c r="I86" s="1" t="s">
        <v>20</v>
      </c>
      <c r="J86" s="1" t="s">
        <v>440</v>
      </c>
      <c r="K86" s="1" t="s">
        <v>22</v>
      </c>
      <c r="L86" s="1" t="str">
        <f>HYPERLINK("https://files.afu.se/Downloads/Transcripts/Calling%20All%20Beings%20(DJ,%20Nathan%20and%20Deb)/2021 10 04 - Calling All Beings - %236 Aviators React to UFO Videos &amp; Go Deep on What it Takes to Fly_Zbg1J-ibmVk - transcript (automated).pdf","Transcript Link")</f>
        <v>Transcript Link</v>
      </c>
      <c r="M86" s="2" t="str">
        <f>HYPERLINK("https://files.afu.se/Downloads/Transcripts/Calling%20All%20Beings%20(DJ,%20Nathan%20and%20Deb)/2021 10 04 - Calling All Beings - %236 Aviators React to UFO Videos &amp; Go Deep on What it Takes to Fly_Zbg1J-ibmVk - transcript (automated).pdf","Transcript Link")</f>
        <v>Transcript Link</v>
      </c>
    </row>
    <row r="87" ht="409.5" spans="1:13">
      <c r="A87" s="1" t="s">
        <v>441</v>
      </c>
      <c r="B87" s="1" t="s">
        <v>13</v>
      </c>
      <c r="C87" s="4" t="s">
        <v>442</v>
      </c>
      <c r="D87" s="1" t="s">
        <v>443</v>
      </c>
      <c r="E87" s="1" t="s">
        <v>444</v>
      </c>
      <c r="F87" s="4" t="s">
        <v>17</v>
      </c>
      <c r="G87" s="1" t="s">
        <v>18</v>
      </c>
      <c r="H87" s="1" t="s">
        <v>19</v>
      </c>
      <c r="I87" s="1" t="s">
        <v>20</v>
      </c>
      <c r="J87" s="1" t="s">
        <v>445</v>
      </c>
      <c r="K87" s="1" t="s">
        <v>22</v>
      </c>
      <c r="L87" s="1" t="str">
        <f>HYPERLINK("https://files.afu.se/Downloads/Transcripts/Calling%20All%20Beings%20(DJ,%20Nathan%20and%20Deb)/2021 09 28 - Calling All Beings - %235 UFO Jane - Activism &amp; Awareness_vv5-X7D0Px4 - transcript (automated).pdf","Transcript Link")</f>
        <v>Transcript Link</v>
      </c>
      <c r="M87" s="2" t="str">
        <f>HYPERLINK("https://files.afu.se/Downloads/Transcripts/Calling%20All%20Beings%20(DJ,%20Nathan%20and%20Deb)/2021 09 28 - Calling All Beings - %235 UFO Jane - Activism &amp; Awareness_vv5-X7D0Px4 - transcript (automated).pdf","Transcript Link")</f>
        <v>Transcript Link</v>
      </c>
    </row>
    <row r="88" ht="360" spans="1:13">
      <c r="A88" s="1" t="s">
        <v>446</v>
      </c>
      <c r="B88" s="1" t="s">
        <v>13</v>
      </c>
      <c r="C88" s="4" t="s">
        <v>447</v>
      </c>
      <c r="D88" s="1" t="s">
        <v>448</v>
      </c>
      <c r="E88" s="1" t="s">
        <v>449</v>
      </c>
      <c r="F88" s="4" t="s">
        <v>17</v>
      </c>
      <c r="G88" s="1" t="s">
        <v>18</v>
      </c>
      <c r="H88" s="1" t="s">
        <v>19</v>
      </c>
      <c r="I88" s="1" t="s">
        <v>20</v>
      </c>
      <c r="J88" s="1" t="s">
        <v>450</v>
      </c>
      <c r="K88" s="1" t="s">
        <v>22</v>
      </c>
      <c r="L88" s="1" t="str">
        <f>HYPERLINK("https://files.afu.se/Downloads/Transcripts/Calling%20All%20Beings%20(DJ,%20Nathan%20and%20Deb)/2021 09 22 - Calling All Beings - %234 Rather B. Squidding - Chasing Disclosure_btX1Jm4qPxQ - transcript (automated).pdf","Transcript Link")</f>
        <v>Transcript Link</v>
      </c>
      <c r="M88" s="2" t="str">
        <f>HYPERLINK("https://files.afu.se/Downloads/Transcripts/Calling%20All%20Beings%20(DJ,%20Nathan%20and%20Deb)/2021 09 22 - Calling All Beings - %234 Rather B. Squidding - Chasing Disclosure_btX1Jm4qPxQ - transcript (automated).pdf","Transcript Link")</f>
        <v>Transcript Link</v>
      </c>
    </row>
    <row r="89" ht="375" spans="1:13">
      <c r="A89" s="1" t="s">
        <v>451</v>
      </c>
      <c r="B89" s="1" t="s">
        <v>13</v>
      </c>
      <c r="C89" s="4" t="s">
        <v>452</v>
      </c>
      <c r="D89" s="1" t="s">
        <v>453</v>
      </c>
      <c r="E89" s="1" t="s">
        <v>454</v>
      </c>
      <c r="F89" s="4" t="s">
        <v>17</v>
      </c>
      <c r="G89" s="1" t="s">
        <v>18</v>
      </c>
      <c r="H89" s="1" t="s">
        <v>19</v>
      </c>
      <c r="I89" s="1" t="s">
        <v>20</v>
      </c>
      <c r="J89" s="1" t="s">
        <v>455</v>
      </c>
      <c r="K89" s="1" t="s">
        <v>22</v>
      </c>
      <c r="L89" s="1" t="str">
        <f>HYPERLINK("https://files.afu.se/Downloads/Transcripts/Calling%20All%20Beings%20(DJ,%20Nathan%20and%20Deb)/2021 09 16 - Calling All Beings - %233 David John Lanier - Experiencer Testimony_4ZxJoTFoTEU - transcript (automated).pdf","Transcript Link")</f>
        <v>Transcript Link</v>
      </c>
      <c r="M89" s="2" t="str">
        <f>HYPERLINK("https://files.afu.se/Downloads/Transcripts/Calling%20All%20Beings%20(DJ,%20Nathan%20and%20Deb)/2021 09 16 - Calling All Beings - %233 David John Lanier - Experiencer Testimony_4ZxJoTFoTEU - transcript (automated).pdf","Transcript Link")</f>
        <v>Transcript Link</v>
      </c>
    </row>
    <row r="90" ht="195" spans="1:13">
      <c r="A90" s="1" t="s">
        <v>456</v>
      </c>
      <c r="B90" s="1" t="s">
        <v>13</v>
      </c>
      <c r="C90" s="4" t="s">
        <v>457</v>
      </c>
      <c r="D90" s="1" t="s">
        <v>458</v>
      </c>
      <c r="E90" s="1" t="s">
        <v>459</v>
      </c>
      <c r="F90" s="4" t="s">
        <v>17</v>
      </c>
      <c r="G90" s="1" t="s">
        <v>18</v>
      </c>
      <c r="H90" s="1" t="s">
        <v>19</v>
      </c>
      <c r="I90" s="1" t="s">
        <v>20</v>
      </c>
      <c r="J90" s="1" t="s">
        <v>460</v>
      </c>
      <c r="K90" s="1" t="s">
        <v>22</v>
      </c>
      <c r="L90" s="1" t="str">
        <f>HYPERLINK("https://files.afu.se/Downloads/Transcripts/Calling%20All%20Beings%20(DJ,%20Nathan%20and%20Deb)/2021 09 10 - Calling All Beings - %232 S.A. (Lampy) - UFOs &amp; %23ufotwitter_hd6vIKQXaQo - transcript (automated).pdf","Transcript Link")</f>
        <v>Transcript Link</v>
      </c>
      <c r="M90" s="2" t="str">
        <f>HYPERLINK("https://files.afu.se/Downloads/Transcripts/Calling%20All%20Beings%20(DJ,%20Nathan%20and%20Deb)/2021 09 10 - Calling All Beings - %232 S.A. (Lampy) - UFOs &amp; %23ufotwitter_hd6vIKQXaQo - transcript (automated).pdf","Transcript Link")</f>
        <v>Transcript Link</v>
      </c>
    </row>
    <row r="91" ht="195" spans="1:13">
      <c r="A91" s="1" t="s">
        <v>461</v>
      </c>
      <c r="B91" s="1" t="s">
        <v>13</v>
      </c>
      <c r="C91" s="4" t="s">
        <v>462</v>
      </c>
      <c r="D91" s="1" t="s">
        <v>463</v>
      </c>
      <c r="E91" s="1" t="s">
        <v>464</v>
      </c>
      <c r="F91" s="4" t="s">
        <v>17</v>
      </c>
      <c r="G91" s="1" t="s">
        <v>18</v>
      </c>
      <c r="H91" s="1" t="s">
        <v>19</v>
      </c>
      <c r="I91" s="1" t="s">
        <v>20</v>
      </c>
      <c r="J91" s="1" t="s">
        <v>465</v>
      </c>
      <c r="K91" s="1" t="s">
        <v>22</v>
      </c>
      <c r="L91" s="1" t="str">
        <f>HYPERLINK("https://files.afu.se/Downloads/Transcripts/Calling%20All%20Beings%20(DJ,%20Nathan%20and%20Deb)/2021 09 01 - Calling All Beings - %231 Karlene Linxweiler - Hypnotherapy &amp; the Experiencer_VsqCeqY4fKQ - transcript (automated).pdf","Transcript Link")</f>
        <v>Transcript Link</v>
      </c>
      <c r="M91" s="2" t="str">
        <f>HYPERLINK("https://files.afu.se/Downloads/Transcripts/Calling%20All%20Beings%20(DJ,%20Nathan%20and%20Deb)/2021 09 01 - Calling All Beings - %231 Karlene Linxweiler - Hypnotherapy &amp; the Experiencer_VsqCeqY4fKQ - transcript (automated).pdf","Transcript Link")</f>
        <v>Transcript Link</v>
      </c>
    </row>
  </sheetData>
  <hyperlinks>
    <hyperlink ref="C2" r:id="rId1" display="https://youtu.be/OmmhVK1c6P8"/>
    <hyperlink ref="F2" r:id="rId2" display="https://files.afu.se/Downloads/Transcripts/Calling%20All%20Beings%20(DJ,%20Nathan%20and%20Deb)/"/>
    <hyperlink ref="C3" r:id="rId3" display="https://youtu.be/FmigA1FQDdk"/>
    <hyperlink ref="F3" r:id="rId2" display="https://files.afu.se/Downloads/Transcripts/Calling%20All%20Beings%20(DJ,%20Nathan%20and%20Deb)/"/>
    <hyperlink ref="C4" r:id="rId4" display="https://youtu.be/ubm31dGojcs"/>
    <hyperlink ref="F4" r:id="rId2" display="https://files.afu.se/Downloads/Transcripts/Calling%20All%20Beings%20(DJ,%20Nathan%20and%20Deb)/"/>
    <hyperlink ref="C5" r:id="rId5" display="https://youtu.be/_-WKzw22D3g"/>
    <hyperlink ref="F5" r:id="rId2" display="https://files.afu.se/Downloads/Transcripts/Calling%20All%20Beings%20(DJ,%20Nathan%20and%20Deb)/"/>
    <hyperlink ref="C6" r:id="rId6" display="https://youtu.be/Ekqz1vu2sQg"/>
    <hyperlink ref="F6" r:id="rId2" display="https://files.afu.se/Downloads/Transcripts/Calling%20All%20Beings%20(DJ,%20Nathan%20and%20Deb)/"/>
    <hyperlink ref="C7" r:id="rId7" display="https://youtu.be/STwmPRiRy94"/>
    <hyperlink ref="F7" r:id="rId2" display="https://files.afu.se/Downloads/Transcripts/Calling%20All%20Beings%20(DJ,%20Nathan%20and%20Deb)/"/>
    <hyperlink ref="C8" r:id="rId8" display="https://youtu.be/uvF7-ye0C4s"/>
    <hyperlink ref="F8" r:id="rId2" display="https://files.afu.se/Downloads/Transcripts/Calling%20All%20Beings%20(DJ,%20Nathan%20and%20Deb)/"/>
    <hyperlink ref="C9" r:id="rId9" display="https://youtu.be/hazFkFq3O5U"/>
    <hyperlink ref="F9" r:id="rId2" display="https://files.afu.se/Downloads/Transcripts/Calling%20All%20Beings%20(DJ,%20Nathan%20and%20Deb)/"/>
    <hyperlink ref="C10" r:id="rId10" display="https://youtu.be/AZhmKthv3PI"/>
    <hyperlink ref="F10" r:id="rId2" display="https://files.afu.se/Downloads/Transcripts/Calling%20All%20Beings%20(DJ,%20Nathan%20and%20Deb)/"/>
    <hyperlink ref="C11" r:id="rId11" display="https://youtu.be/y8ix-CooRV8"/>
    <hyperlink ref="F11" r:id="rId2" display="https://files.afu.se/Downloads/Transcripts/Calling%20All%20Beings%20(DJ,%20Nathan%20and%20Deb)/"/>
    <hyperlink ref="C12" r:id="rId12" display="https://youtu.be/lt9KVwxESlk"/>
    <hyperlink ref="F12" r:id="rId2" display="https://files.afu.se/Downloads/Transcripts/Calling%20All%20Beings%20(DJ,%20Nathan%20and%20Deb)/"/>
    <hyperlink ref="C13" r:id="rId13" display="https://youtu.be/kIwBKwaPpts"/>
    <hyperlink ref="F13" r:id="rId2" display="https://files.afu.se/Downloads/Transcripts/Calling%20All%20Beings%20(DJ,%20Nathan%20and%20Deb)/"/>
    <hyperlink ref="C14" r:id="rId14" display="https://youtu.be/SFr6LEZJeuI"/>
    <hyperlink ref="F14" r:id="rId2" display="https://files.afu.se/Downloads/Transcripts/Calling%20All%20Beings%20(DJ,%20Nathan%20and%20Deb)/"/>
    <hyperlink ref="C15" r:id="rId15" display="https://youtu.be/gUgTbe21iuY"/>
    <hyperlink ref="F15" r:id="rId2" display="https://files.afu.se/Downloads/Transcripts/Calling%20All%20Beings%20(DJ,%20Nathan%20and%20Deb)/"/>
    <hyperlink ref="C16" r:id="rId16" display="https://youtu.be/mlJWSvKsqg8"/>
    <hyperlink ref="F16" r:id="rId2" display="https://files.afu.se/Downloads/Transcripts/Calling%20All%20Beings%20(DJ,%20Nathan%20and%20Deb)/"/>
    <hyperlink ref="C17" r:id="rId17" display="https://youtu.be/I3tcj4orOXw"/>
    <hyperlink ref="F17" r:id="rId2" display="https://files.afu.se/Downloads/Transcripts/Calling%20All%20Beings%20(DJ,%20Nathan%20and%20Deb)/"/>
    <hyperlink ref="C18" r:id="rId18" display="https://youtu.be/MbYwsUlvSBU"/>
    <hyperlink ref="F18" r:id="rId2" display="https://files.afu.se/Downloads/Transcripts/Calling%20All%20Beings%20(DJ,%20Nathan%20and%20Deb)/"/>
    <hyperlink ref="C19" r:id="rId19" display="https://youtu.be/mKMybPpu1Hg"/>
    <hyperlink ref="F19" r:id="rId2" display="https://files.afu.se/Downloads/Transcripts/Calling%20All%20Beings%20(DJ,%20Nathan%20and%20Deb)/"/>
    <hyperlink ref="C20" r:id="rId20" display="https://youtu.be/zgTBPdrqcYw"/>
    <hyperlink ref="F20" r:id="rId2" display="https://files.afu.se/Downloads/Transcripts/Calling%20All%20Beings%20(DJ,%20Nathan%20and%20Deb)/"/>
    <hyperlink ref="C21" r:id="rId21" display="https://youtu.be/33PCULIeKtE"/>
    <hyperlink ref="F21" r:id="rId2" display="https://files.afu.se/Downloads/Transcripts/Calling%20All%20Beings%20(DJ,%20Nathan%20and%20Deb)/"/>
    <hyperlink ref="C22" r:id="rId22" display="https://youtu.be/AmsHiv1oXko"/>
    <hyperlink ref="F22" r:id="rId2" display="https://files.afu.se/Downloads/Transcripts/Calling%20All%20Beings%20(DJ,%20Nathan%20and%20Deb)/"/>
    <hyperlink ref="C23" r:id="rId23" display="https://youtu.be/LsNgFVfZkjM"/>
    <hyperlink ref="F23" r:id="rId2" display="https://files.afu.se/Downloads/Transcripts/Calling%20All%20Beings%20(DJ,%20Nathan%20and%20Deb)/"/>
    <hyperlink ref="C24" r:id="rId24" display="https://youtu.be/NycOjROXPDs"/>
    <hyperlink ref="F24" r:id="rId2" display="https://files.afu.se/Downloads/Transcripts/Calling%20All%20Beings%20(DJ,%20Nathan%20and%20Deb)/"/>
    <hyperlink ref="C25" r:id="rId25" display="https://youtu.be/knfROXiZ_cY"/>
    <hyperlink ref="F25" r:id="rId2" display="https://files.afu.se/Downloads/Transcripts/Calling%20All%20Beings%20(DJ,%20Nathan%20and%20Deb)/"/>
    <hyperlink ref="C26" r:id="rId26" display="https://youtu.be/kduHGliiCa8"/>
    <hyperlink ref="F26" r:id="rId2" display="https://files.afu.se/Downloads/Transcripts/Calling%20All%20Beings%20(DJ,%20Nathan%20and%20Deb)/"/>
    <hyperlink ref="C27" r:id="rId27" display="https://youtu.be/KlOskG_x2C4"/>
    <hyperlink ref="F27" r:id="rId2" display="https://files.afu.se/Downloads/Transcripts/Calling%20All%20Beings%20(DJ,%20Nathan%20and%20Deb)/"/>
    <hyperlink ref="C28" r:id="rId28" display="https://youtu.be/1qWAGPyfgmE"/>
    <hyperlink ref="F28" r:id="rId2" display="https://files.afu.se/Downloads/Transcripts/Calling%20All%20Beings%20(DJ,%20Nathan%20and%20Deb)/"/>
    <hyperlink ref="C29" r:id="rId29" display="https://youtu.be/YXYpldC4rOk"/>
    <hyperlink ref="F29" r:id="rId2" display="https://files.afu.se/Downloads/Transcripts/Calling%20All%20Beings%20(DJ,%20Nathan%20and%20Deb)/"/>
    <hyperlink ref="C30" r:id="rId30" display="https://youtu.be/nUi8UbV0vnE"/>
    <hyperlink ref="F30" r:id="rId2" display="https://files.afu.se/Downloads/Transcripts/Calling%20All%20Beings%20(DJ,%20Nathan%20and%20Deb)/"/>
    <hyperlink ref="C31" r:id="rId31" display="https://youtu.be/EtMQ3mVg8gI"/>
    <hyperlink ref="F31" r:id="rId2" display="https://files.afu.se/Downloads/Transcripts/Calling%20All%20Beings%20(DJ,%20Nathan%20and%20Deb)/"/>
    <hyperlink ref="C32" r:id="rId32" display="https://youtu.be/09-R9pSmWlc"/>
    <hyperlink ref="F32" r:id="rId2" display="https://files.afu.se/Downloads/Transcripts/Calling%20All%20Beings%20(DJ,%20Nathan%20and%20Deb)/"/>
    <hyperlink ref="C33" r:id="rId33" display="https://youtu.be/9FnXsNr_2oU"/>
    <hyperlink ref="F33" r:id="rId2" display="https://files.afu.se/Downloads/Transcripts/Calling%20All%20Beings%20(DJ,%20Nathan%20and%20Deb)/"/>
    <hyperlink ref="C34" r:id="rId34" display="https://youtu.be/Tj08Nj_B0Fo"/>
    <hyperlink ref="F34" r:id="rId2" display="https://files.afu.se/Downloads/Transcripts/Calling%20All%20Beings%20(DJ,%20Nathan%20and%20Deb)/"/>
    <hyperlink ref="C35" r:id="rId35" display="https://youtu.be/iXxQnWcaMNw"/>
    <hyperlink ref="F35" r:id="rId2" display="https://files.afu.se/Downloads/Transcripts/Calling%20All%20Beings%20(DJ,%20Nathan%20and%20Deb)/"/>
    <hyperlink ref="C36" r:id="rId36" display="https://youtu.be/p-jjdGZFTtc"/>
    <hyperlink ref="F36" r:id="rId2" display="https://files.afu.se/Downloads/Transcripts/Calling%20All%20Beings%20(DJ,%20Nathan%20and%20Deb)/"/>
    <hyperlink ref="C37" r:id="rId37" display="https://youtu.be/zXUEVLZ1ST4"/>
    <hyperlink ref="F37" r:id="rId2" display="https://files.afu.se/Downloads/Transcripts/Calling%20All%20Beings%20(DJ,%20Nathan%20and%20Deb)/"/>
    <hyperlink ref="C38" r:id="rId38" display="https://youtu.be/xMjUyFwB8VY"/>
    <hyperlink ref="F38" r:id="rId2" display="https://files.afu.se/Downloads/Transcripts/Calling%20All%20Beings%20(DJ,%20Nathan%20and%20Deb)/"/>
    <hyperlink ref="C39" r:id="rId39" display="https://youtu.be/gdeVHEIGCYA"/>
    <hyperlink ref="F39" r:id="rId2" display="https://files.afu.se/Downloads/Transcripts/Calling%20All%20Beings%20(DJ,%20Nathan%20and%20Deb)/"/>
    <hyperlink ref="C40" r:id="rId40" display="https://youtu.be/MAZBDBHqSqA"/>
    <hyperlink ref="F40" r:id="rId2" display="https://files.afu.se/Downloads/Transcripts/Calling%20All%20Beings%20(DJ,%20Nathan%20and%20Deb)/"/>
    <hyperlink ref="C41" r:id="rId41" display="https://youtu.be/T5IX8Imn4pc"/>
    <hyperlink ref="F41" r:id="rId2" display="https://files.afu.se/Downloads/Transcripts/Calling%20All%20Beings%20(DJ,%20Nathan%20and%20Deb)/"/>
    <hyperlink ref="C42" r:id="rId42" display="https://youtu.be/8vtYvCN7KU8"/>
    <hyperlink ref="F42" r:id="rId2" display="https://files.afu.se/Downloads/Transcripts/Calling%20All%20Beings%20(DJ,%20Nathan%20and%20Deb)/"/>
    <hyperlink ref="C43" r:id="rId43" display="https://youtu.be/v0uaYxeqsS0"/>
    <hyperlink ref="F43" r:id="rId2" display="https://files.afu.se/Downloads/Transcripts/Calling%20All%20Beings%20(DJ,%20Nathan%20and%20Deb)/"/>
    <hyperlink ref="C44" r:id="rId44" display="https://youtu.be/tuqcltzAaOo"/>
    <hyperlink ref="F44" r:id="rId2" display="https://files.afu.se/Downloads/Transcripts/Calling%20All%20Beings%20(DJ,%20Nathan%20and%20Deb)/"/>
    <hyperlink ref="C45" r:id="rId45" display="https://youtu.be/OWrLnD4G7wY"/>
    <hyperlink ref="F45" r:id="rId2" display="https://files.afu.se/Downloads/Transcripts/Calling%20All%20Beings%20(DJ,%20Nathan%20and%20Deb)/"/>
    <hyperlink ref="C46" r:id="rId46" display="https://youtu.be/qEm_U4-BXj8"/>
    <hyperlink ref="F46" r:id="rId2" display="https://files.afu.se/Downloads/Transcripts/Calling%20All%20Beings%20(DJ,%20Nathan%20and%20Deb)/"/>
    <hyperlink ref="C47" r:id="rId47" display="https://youtu.be/Rx6nS7x7R9k"/>
    <hyperlink ref="F47" r:id="rId2" display="https://files.afu.se/Downloads/Transcripts/Calling%20All%20Beings%20(DJ,%20Nathan%20and%20Deb)/"/>
    <hyperlink ref="C48" r:id="rId48" display="https://youtu.be/c9yacFRgvDU"/>
    <hyperlink ref="F48" r:id="rId2" display="https://files.afu.se/Downloads/Transcripts/Calling%20All%20Beings%20(DJ,%20Nathan%20and%20Deb)/"/>
    <hyperlink ref="C49" r:id="rId49" display="https://youtu.be/-s4uba1-JfQ"/>
    <hyperlink ref="F49" r:id="rId2" display="https://files.afu.se/Downloads/Transcripts/Calling%20All%20Beings%20(DJ,%20Nathan%20and%20Deb)/"/>
    <hyperlink ref="C50" r:id="rId50" display="https://youtu.be/pqRGUAFzlFY"/>
    <hyperlink ref="F50" r:id="rId2" display="https://files.afu.se/Downloads/Transcripts/Calling%20All%20Beings%20(DJ,%20Nathan%20and%20Deb)/"/>
    <hyperlink ref="C51" r:id="rId51" display="https://youtu.be/uH5gFWfLIP0"/>
    <hyperlink ref="F51" r:id="rId2" display="https://files.afu.se/Downloads/Transcripts/Calling%20All%20Beings%20(DJ,%20Nathan%20and%20Deb)/"/>
    <hyperlink ref="C52" r:id="rId52" display="https://youtu.be/xVlCWPmAMJI"/>
    <hyperlink ref="F52" r:id="rId2" display="https://files.afu.se/Downloads/Transcripts/Calling%20All%20Beings%20(DJ,%20Nathan%20and%20Deb)/"/>
    <hyperlink ref="C53" r:id="rId53" display="https://youtu.be/dc_RueNbVLc"/>
    <hyperlink ref="F53" r:id="rId2" display="https://files.afu.se/Downloads/Transcripts/Calling%20All%20Beings%20(DJ,%20Nathan%20and%20Deb)/"/>
    <hyperlink ref="C54" r:id="rId54" display="https://youtu.be/wQEBfw7WLmI"/>
    <hyperlink ref="F54" r:id="rId2" display="https://files.afu.se/Downloads/Transcripts/Calling%20All%20Beings%20(DJ,%20Nathan%20and%20Deb)/"/>
    <hyperlink ref="C55" r:id="rId55" display="https://youtu.be/XzcNfr9hw1Q"/>
    <hyperlink ref="F55" r:id="rId2" display="https://files.afu.se/Downloads/Transcripts/Calling%20All%20Beings%20(DJ,%20Nathan%20and%20Deb)/"/>
    <hyperlink ref="C56" r:id="rId56" display="https://youtu.be/HsVeVjEGbZE"/>
    <hyperlink ref="F56" r:id="rId2" display="https://files.afu.se/Downloads/Transcripts/Calling%20All%20Beings%20(DJ,%20Nathan%20and%20Deb)/"/>
    <hyperlink ref="C57" r:id="rId57" display="https://youtu.be/a_5AB0o0Ido"/>
    <hyperlink ref="F57" r:id="rId2" display="https://files.afu.se/Downloads/Transcripts/Calling%20All%20Beings%20(DJ,%20Nathan%20and%20Deb)/"/>
    <hyperlink ref="C58" r:id="rId58" display="https://youtu.be/sIe8Lws6gWM"/>
    <hyperlink ref="F58" r:id="rId2" display="https://files.afu.se/Downloads/Transcripts/Calling%20All%20Beings%20(DJ,%20Nathan%20and%20Deb)/"/>
    <hyperlink ref="C59" r:id="rId59" display="https://youtu.be/ycmMlSk8LPI"/>
    <hyperlink ref="F59" r:id="rId2" display="https://files.afu.se/Downloads/Transcripts/Calling%20All%20Beings%20(DJ,%20Nathan%20and%20Deb)/"/>
    <hyperlink ref="C60" r:id="rId60" display="https://youtu.be/UK3ziq1Qf-0"/>
    <hyperlink ref="F60" r:id="rId2" display="https://files.afu.se/Downloads/Transcripts/Calling%20All%20Beings%20(DJ,%20Nathan%20and%20Deb)/"/>
    <hyperlink ref="C61" r:id="rId61" display="https://youtu.be/yYSnuPdtaQ4"/>
    <hyperlink ref="F61" r:id="rId2" display="https://files.afu.se/Downloads/Transcripts/Calling%20All%20Beings%20(DJ,%20Nathan%20and%20Deb)/"/>
    <hyperlink ref="C62" r:id="rId62" display="https://youtu.be/wxfnj7AhzQc"/>
    <hyperlink ref="F62" r:id="rId2" display="https://files.afu.se/Downloads/Transcripts/Calling%20All%20Beings%20(DJ,%20Nathan%20and%20Deb)/"/>
    <hyperlink ref="C63" r:id="rId63" display="https://youtu.be/3OScAf8bvUI"/>
    <hyperlink ref="F63" r:id="rId2" display="https://files.afu.se/Downloads/Transcripts/Calling%20All%20Beings%20(DJ,%20Nathan%20and%20Deb)/"/>
    <hyperlink ref="C64" r:id="rId64" display="https://youtu.be/ygW3Y2uSPS0"/>
    <hyperlink ref="F64" r:id="rId2" display="https://files.afu.se/Downloads/Transcripts/Calling%20All%20Beings%20(DJ,%20Nathan%20and%20Deb)/"/>
    <hyperlink ref="C65" r:id="rId65" display="https://youtu.be/1UZPT0JSmkU"/>
    <hyperlink ref="F65" r:id="rId2" display="https://files.afu.se/Downloads/Transcripts/Calling%20All%20Beings%20(DJ,%20Nathan%20and%20Deb)/"/>
    <hyperlink ref="C66" r:id="rId66" display="https://youtu.be/F8umvcgI48w"/>
    <hyperlink ref="F66" r:id="rId2" display="https://files.afu.se/Downloads/Transcripts/Calling%20All%20Beings%20(DJ,%20Nathan%20and%20Deb)/"/>
    <hyperlink ref="C67" r:id="rId67" display="https://youtu.be/IBnNoPrf23c"/>
    <hyperlink ref="F67" r:id="rId2" display="https://files.afu.se/Downloads/Transcripts/Calling%20All%20Beings%20(DJ,%20Nathan%20and%20Deb)/"/>
    <hyperlink ref="C68" r:id="rId68" display="https://youtu.be/ZUmdtp51TZc"/>
    <hyperlink ref="F68" r:id="rId2" display="https://files.afu.se/Downloads/Transcripts/Calling%20All%20Beings%20(DJ,%20Nathan%20and%20Deb)/"/>
    <hyperlink ref="C69" r:id="rId69" display="https://youtu.be/9EIpaldtFK0"/>
    <hyperlink ref="F69" r:id="rId2" display="https://files.afu.se/Downloads/Transcripts/Calling%20All%20Beings%20(DJ,%20Nathan%20and%20Deb)/"/>
    <hyperlink ref="C70" r:id="rId70" display="https://youtu.be/iza75KDS83w"/>
    <hyperlink ref="F70" r:id="rId2" display="https://files.afu.se/Downloads/Transcripts/Calling%20All%20Beings%20(DJ,%20Nathan%20and%20Deb)/"/>
    <hyperlink ref="C71" r:id="rId71" display="https://youtu.be/DFvh5qxT0iQ"/>
    <hyperlink ref="F71" r:id="rId2" display="https://files.afu.se/Downloads/Transcripts/Calling%20All%20Beings%20(DJ,%20Nathan%20and%20Deb)/"/>
    <hyperlink ref="C72" r:id="rId72" display="https://youtu.be/ywzFclNuiWg"/>
    <hyperlink ref="F72" r:id="rId2" display="https://files.afu.se/Downloads/Transcripts/Calling%20All%20Beings%20(DJ,%20Nathan%20and%20Deb)/"/>
    <hyperlink ref="C73" r:id="rId73" display="https://youtu.be/Ryh9Xk9WY8o"/>
    <hyperlink ref="F73" r:id="rId2" display="https://files.afu.se/Downloads/Transcripts/Calling%20All%20Beings%20(DJ,%20Nathan%20and%20Deb)/"/>
    <hyperlink ref="C74" r:id="rId74" display="https://youtu.be/r6lvpuXfG80"/>
    <hyperlink ref="F74" r:id="rId2" display="https://files.afu.se/Downloads/Transcripts/Calling%20All%20Beings%20(DJ,%20Nathan%20and%20Deb)/"/>
    <hyperlink ref="C75" r:id="rId75" display="https://youtu.be/fJSs6Z7JdO8"/>
    <hyperlink ref="F75" r:id="rId2" display="https://files.afu.se/Downloads/Transcripts/Calling%20All%20Beings%20(DJ,%20Nathan%20and%20Deb)/"/>
    <hyperlink ref="C76" r:id="rId76" display="https://youtu.be/VD2DNJyybNM"/>
    <hyperlink ref="F76" r:id="rId2" display="https://files.afu.se/Downloads/Transcripts/Calling%20All%20Beings%20(DJ,%20Nathan%20and%20Deb)/"/>
    <hyperlink ref="C77" r:id="rId77" display="https://youtu.be/ziTXnFIScwI"/>
    <hyperlink ref="F77" r:id="rId2" display="https://files.afu.se/Downloads/Transcripts/Calling%20All%20Beings%20(DJ,%20Nathan%20and%20Deb)/"/>
    <hyperlink ref="C78" r:id="rId78" display="https://youtu.be/PwMp-912gBA"/>
    <hyperlink ref="F78" r:id="rId2" display="https://files.afu.se/Downloads/Transcripts/Calling%20All%20Beings%20(DJ,%20Nathan%20and%20Deb)/"/>
    <hyperlink ref="C79" r:id="rId79" display="https://youtu.be/EfkyYcqEP7c"/>
    <hyperlink ref="F79" r:id="rId2" display="https://files.afu.se/Downloads/Transcripts/Calling%20All%20Beings%20(DJ,%20Nathan%20and%20Deb)/"/>
    <hyperlink ref="C80" r:id="rId80" display="https://youtu.be/HXq8N-LnmPs"/>
    <hyperlink ref="F80" r:id="rId2" display="https://files.afu.se/Downloads/Transcripts/Calling%20All%20Beings%20(DJ,%20Nathan%20and%20Deb)/"/>
    <hyperlink ref="C81" r:id="rId81" display="https://youtu.be/cBUZmPCNutQ"/>
    <hyperlink ref="F81" r:id="rId2" display="https://files.afu.se/Downloads/Transcripts/Calling%20All%20Beings%20(DJ,%20Nathan%20and%20Deb)/"/>
    <hyperlink ref="C82" r:id="rId82" display="https://youtu.be/BaSz-ZegwWc"/>
    <hyperlink ref="F82" r:id="rId2" display="https://files.afu.se/Downloads/Transcripts/Calling%20All%20Beings%20(DJ,%20Nathan%20and%20Deb)/"/>
    <hyperlink ref="C83" r:id="rId83" display="https://youtu.be/nuTVS4Ddbic"/>
    <hyperlink ref="F83" r:id="rId2" display="https://files.afu.se/Downloads/Transcripts/Calling%20All%20Beings%20(DJ,%20Nathan%20and%20Deb)/"/>
    <hyperlink ref="C84" r:id="rId84" display="https://youtu.be/kk9zAym7pzQ"/>
    <hyperlink ref="F84" r:id="rId2" display="https://files.afu.se/Downloads/Transcripts/Calling%20All%20Beings%20(DJ,%20Nathan%20and%20Deb)/"/>
    <hyperlink ref="C85" r:id="rId85" display="https://youtu.be/Q7S3-o3Pjvk"/>
    <hyperlink ref="F85" r:id="rId2" display="https://files.afu.se/Downloads/Transcripts/Calling%20All%20Beings%20(DJ,%20Nathan%20and%20Deb)/"/>
    <hyperlink ref="C86" r:id="rId86" display="https://youtu.be/Zbg1J-ibmVk"/>
    <hyperlink ref="F86" r:id="rId2" display="https://files.afu.se/Downloads/Transcripts/Calling%20All%20Beings%20(DJ,%20Nathan%20and%20Deb)/"/>
    <hyperlink ref="C87" r:id="rId87" display="https://youtu.be/vv5-X7D0Px4"/>
    <hyperlink ref="F87" r:id="rId2" display="https://files.afu.se/Downloads/Transcripts/Calling%20All%20Beings%20(DJ,%20Nathan%20and%20Deb)/"/>
    <hyperlink ref="C88" r:id="rId88" display="https://youtu.be/btX1Jm4qPxQ"/>
    <hyperlink ref="F88" r:id="rId2" display="https://files.afu.se/Downloads/Transcripts/Calling%20All%20Beings%20(DJ,%20Nathan%20and%20Deb)/"/>
    <hyperlink ref="C89" r:id="rId89" display="https://youtu.be/4ZxJoTFoTEU"/>
    <hyperlink ref="F89" r:id="rId2" display="https://files.afu.se/Downloads/Transcripts/Calling%20All%20Beings%20(DJ,%20Nathan%20and%20Deb)/"/>
    <hyperlink ref="C90" r:id="rId90" display="https://youtu.be/hd6vIKQXaQo"/>
    <hyperlink ref="F90" r:id="rId2" display="https://files.afu.se/Downloads/Transcripts/Calling%20All%20Beings%20(DJ,%20Nathan%20and%20Deb)/"/>
    <hyperlink ref="C91" r:id="rId91" display="https://youtu.be/VsqCeqY4fKQ"/>
    <hyperlink ref="F91" r:id="rId2" display="https://files.afu.se/Downloads/Transcripts/Calling%20All%20Beings%20(DJ,%20Nathan%20and%20Deb)/"/>
  </hyperlink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Main</cp:lastModifiedBy>
  <dcterms:created xsi:type="dcterms:W3CDTF">2023-07-12T14:26:00Z</dcterms:created>
  <dcterms:modified xsi:type="dcterms:W3CDTF">2023-07-12T14:33:09Z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BE575E799EA64DE4A087A3A68703F572</vt:lpwstr>
  </property>
  <property fmtid="{D5CDD505-2E9C-101B-9397-08002B2CF9AE}" pid="3" name="KSOProductBuildVer">
    <vt:lpwstr>2057-11.2.0.11417</vt:lpwstr>
  </property>
</Properties>
</file>